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Kot\Desktop\Bataria\"/>
    </mc:Choice>
  </mc:AlternateContent>
  <bookViews>
    <workbookView xWindow="-105" yWindow="-105" windowWidth="23250" windowHeight="12570" tabRatio="852" firstSheet="3" activeTab="7"/>
  </bookViews>
  <sheets>
    <sheet name="BATARiA 2-250" sheetId="1" r:id="rId1"/>
    <sheet name="BATARiA 2-300" sheetId="9" r:id="rId2"/>
    <sheet name="BATARiA 2-350" sheetId="10" r:id="rId3"/>
    <sheet name="BATARiA 2-400" sheetId="11" r:id="rId4"/>
    <sheet name="BATARiA 2-450" sheetId="12" r:id="rId5"/>
    <sheet name="BATARiA 2-500" sheetId="13" r:id="rId6"/>
    <sheet name="BATARiA 2-600" sheetId="14" r:id="rId7"/>
    <sheet name="BATARiA 2-750" sheetId="15" r:id="rId8"/>
    <sheet name="BATARiA 2-900" sheetId="16" r:id="rId9"/>
    <sheet name="BATARiA 2-1000" sheetId="17" r:id="rId10"/>
    <sheet name="BATARiA 2-1100" sheetId="18" r:id="rId11"/>
    <sheet name="BATARiA 2-1250" sheetId="19" r:id="rId12"/>
    <sheet name="BATARiA 2-1500" sheetId="20" r:id="rId13"/>
    <sheet name="BATARiA 2-1750" sheetId="21" r:id="rId14"/>
    <sheet name="BATARiA 2-2000" sheetId="2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22" l="1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M6" i="22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14" i="21"/>
  <c r="M6" i="21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M6" i="20"/>
  <c r="I17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6" i="19"/>
  <c r="I15" i="19"/>
  <c r="I14" i="19"/>
  <c r="M6" i="19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M6" i="18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14" i="17"/>
  <c r="M6" i="17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14" i="16"/>
  <c r="M6" i="16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14" i="15"/>
  <c r="M6" i="15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M6" i="14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14" i="13"/>
  <c r="M6" i="13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14" i="12"/>
  <c r="M6" i="12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M6" i="11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M6" i="10"/>
  <c r="I15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4" i="9"/>
  <c r="M6" i="9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14" i="1"/>
  <c r="M6" i="1" l="1"/>
</calcChain>
</file>

<file path=xl/sharedStrings.xml><?xml version="1.0" encoding="utf-8"?>
<sst xmlns="http://schemas.openxmlformats.org/spreadsheetml/2006/main" count="731" uniqueCount="535">
  <si>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</si>
  <si>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</si>
  <si>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</si>
  <si>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</si>
  <si>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</si>
  <si>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</si>
  <si>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</si>
  <si>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</si>
  <si>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</si>
  <si>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</si>
  <si>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</si>
  <si>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</si>
  <si>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</si>
  <si>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Габаритная высота, мм</t>
  </si>
  <si>
    <r>
      <t>BATAR</t>
    </r>
    <r>
      <rPr>
        <b/>
        <sz val="14"/>
        <color theme="1"/>
        <rFont val="Calibri"/>
        <family val="2"/>
        <charset val="204"/>
      </rPr>
      <t>Ì</t>
    </r>
    <r>
      <rPr>
        <b/>
        <sz val="14"/>
        <color theme="1"/>
        <rFont val="Times New Roman"/>
        <family val="1"/>
        <charset val="204"/>
      </rPr>
      <t>A 2-250</t>
    </r>
  </si>
  <si>
    <t>BATARÌA 2-300-3</t>
  </si>
  <si>
    <t>BATARÌA 2-300-4</t>
  </si>
  <si>
    <t>BATARÌA 2-300-5</t>
  </si>
  <si>
    <t>BATARÌA 2-300-6</t>
  </si>
  <si>
    <t>BATARÌA 2-300-7</t>
  </si>
  <si>
    <t>BATARÌA 2-300-8</t>
  </si>
  <si>
    <t>BATARÌA 2-300-9</t>
  </si>
  <si>
    <t>BATARÌA 2-300-10</t>
  </si>
  <si>
    <t>BATARÌA 2-300-11</t>
  </si>
  <si>
    <t>BATARÌA 2-300-12</t>
  </si>
  <si>
    <t>BATARÌA 2-300-13</t>
  </si>
  <si>
    <t>BATARÌA 2-300-14</t>
  </si>
  <si>
    <t>BATARÌA 2-300-15</t>
  </si>
  <si>
    <t>BATARÌA 2-300-16</t>
  </si>
  <si>
    <t>BATARÌA 2-300-17</t>
  </si>
  <si>
    <t>BATARÌA 2-300-18</t>
  </si>
  <si>
    <t>BATARÌA 2-300-19</t>
  </si>
  <si>
    <t>BATARÌA 2-300-20</t>
  </si>
  <si>
    <t>BATARÌA 2-300-21</t>
  </si>
  <si>
    <t>BATARÌA 2-300-22</t>
  </si>
  <si>
    <t>BATARÌA 2-300-23</t>
  </si>
  <si>
    <t>BATARÌA 2-300-24</t>
  </si>
  <si>
    <t>BATARÌA 2-300-25</t>
  </si>
  <si>
    <t>BATARÌA 2-300-26</t>
  </si>
  <si>
    <t>BATARÌA 2-300-27</t>
  </si>
  <si>
    <t>BATARÌA 2-300-28</t>
  </si>
  <si>
    <t>BATARÌA 2-300-29</t>
  </si>
  <si>
    <t>BATARÌA 2-300-30</t>
  </si>
  <si>
    <t>BATARÌA 2-300-31</t>
  </si>
  <si>
    <t>BATARÌA 2-300-32</t>
  </si>
  <si>
    <t>BATARÌA 2-300-33</t>
  </si>
  <si>
    <t>BATARÌA 2-300-34</t>
  </si>
  <si>
    <t>BATARÌA 2-300-35</t>
  </si>
  <si>
    <t>BATARÌA 2-300-36</t>
  </si>
  <si>
    <t>BATARÌA 2-300-37</t>
  </si>
  <si>
    <t>BATARÌA 2-300-38</t>
  </si>
  <si>
    <t>BATARÌA 2-500</t>
  </si>
  <si>
    <t>BATARÌA 2-500-3</t>
  </si>
  <si>
    <t>BATARÌA 2-500-4</t>
  </si>
  <si>
    <t>BATARÌA 2-500-5</t>
  </si>
  <si>
    <t>BATARÌA 2-500-6</t>
  </si>
  <si>
    <t>BATARÌA 2-500-7</t>
  </si>
  <si>
    <t>BATARÌA 2-500-8</t>
  </si>
  <si>
    <t>BATARÌA 2-500-9</t>
  </si>
  <si>
    <t>BATARÌA 2-500-10</t>
  </si>
  <si>
    <t>BATARÌA 2-500-11</t>
  </si>
  <si>
    <t>BATARÌA 2-500-12</t>
  </si>
  <si>
    <t>BATARÌA 2-500-13</t>
  </si>
  <si>
    <t>BATARÌA 2-500-14</t>
  </si>
  <si>
    <t>BATARÌA 2-500-15</t>
  </si>
  <si>
    <t>BATARÌA 2-500-16</t>
  </si>
  <si>
    <t>BATARÌA 2-500-17</t>
  </si>
  <si>
    <t>BATARÌA 2-500-18</t>
  </si>
  <si>
    <t>BATARÌA 2-500-19</t>
  </si>
  <si>
    <t>BATARÌA 2-500-20</t>
  </si>
  <si>
    <t>BATARÌA 2-500-21</t>
  </si>
  <si>
    <t>BATARÌA 2-500-22</t>
  </si>
  <si>
    <t>BATARÌA 2-500-23</t>
  </si>
  <si>
    <t>BATARÌA 2-500-24</t>
  </si>
  <si>
    <t>BATARÌA 2-500-25</t>
  </si>
  <si>
    <t>BATARÌA 2-500-26</t>
  </si>
  <si>
    <t>BATARÌA 2-500-27</t>
  </si>
  <si>
    <t>BATARÌA 2-500-28</t>
  </si>
  <si>
    <t>BATARÌA 2-500-29</t>
  </si>
  <si>
    <t>BATARÌA 2-500-30</t>
  </si>
  <si>
    <t>BATARÌA 2-500-31</t>
  </si>
  <si>
    <t>BATARÌA 2-500-32</t>
  </si>
  <si>
    <t>BATARÌA 2-500-33</t>
  </si>
  <si>
    <t>BATARÌA 2-500-34</t>
  </si>
  <si>
    <t>BATARÌA 2-500-35</t>
  </si>
  <si>
    <t>BATARÌA 2-500-36</t>
  </si>
  <si>
    <t>BATARÌA 2-500-37</t>
  </si>
  <si>
    <t>BATARÌA 2-500-38</t>
  </si>
  <si>
    <t>BATARÌA 2-750</t>
  </si>
  <si>
    <t>BATARÌA 2-750-3</t>
  </si>
  <si>
    <t>BATARÌA 2-750-4</t>
  </si>
  <si>
    <t>BATARÌA 2-750-5</t>
  </si>
  <si>
    <t>BATARÌA 2-750-6</t>
  </si>
  <si>
    <t>BATARÌA 2-750-7</t>
  </si>
  <si>
    <t>BATARÌA 2-750-8</t>
  </si>
  <si>
    <t>BATARÌA 2-750-9</t>
  </si>
  <si>
    <t>BATARÌA 2-750-10</t>
  </si>
  <si>
    <t>BATARÌA 2-750-11</t>
  </si>
  <si>
    <t>BATARÌA 2-750-12</t>
  </si>
  <si>
    <t>BATARÌA 2-750-13</t>
  </si>
  <si>
    <t>BATARÌA 2-750-14</t>
  </si>
  <si>
    <t>BATARÌA 2-750-15</t>
  </si>
  <si>
    <t>BATARÌA 2-750-16</t>
  </si>
  <si>
    <t>BATARÌA 2-750-17</t>
  </si>
  <si>
    <t>BATARÌA 2-750-18</t>
  </si>
  <si>
    <t>BATARÌA 2-750-19</t>
  </si>
  <si>
    <t>BATARÌA 2-750-20</t>
  </si>
  <si>
    <t>BATARÌA 2-750-21</t>
  </si>
  <si>
    <t>BATARÌA 2-750-22</t>
  </si>
  <si>
    <t>BATARÌA 2-750-23</t>
  </si>
  <si>
    <t>BATARÌA 2-750-24</t>
  </si>
  <si>
    <t>BATARÌA 2-750-25</t>
  </si>
  <si>
    <t>BATARÌA 2-750-26</t>
  </si>
  <si>
    <t>BATARÌA 2-750-27</t>
  </si>
  <si>
    <t>BATARÌA 2-750-28</t>
  </si>
  <si>
    <t>BATARÌA 2-750-29</t>
  </si>
  <si>
    <t>BATARÌA 2-750-30</t>
  </si>
  <si>
    <t>BATARÌA 2-750-31</t>
  </si>
  <si>
    <t>BATARÌA 2-750-32</t>
  </si>
  <si>
    <t>BATARÌA 2-1000</t>
  </si>
  <si>
    <t>BATARÌA 2-1000-3</t>
  </si>
  <si>
    <t>BATARÌA 2-1000-4</t>
  </si>
  <si>
    <t>BATARÌA 2-1000-5</t>
  </si>
  <si>
    <t>BATARÌA 2-1000-6</t>
  </si>
  <si>
    <t>BATARÌA 2-1000-7</t>
  </si>
  <si>
    <t>BATARÌA 2-1000-8</t>
  </si>
  <si>
    <t>BATARÌA 2-1000-9</t>
  </si>
  <si>
    <t>BATARÌA 2-1000-10</t>
  </si>
  <si>
    <t>BATARÌA 2-1000-11</t>
  </si>
  <si>
    <t>BATARÌA 2-1000-12</t>
  </si>
  <si>
    <t>BATARÌA 2-1000-13</t>
  </si>
  <si>
    <t>BATARÌA 2-1000-14</t>
  </si>
  <si>
    <t>BATARÌA 2-1000-15</t>
  </si>
  <si>
    <t>BATARÌA 2-1000-16</t>
  </si>
  <si>
    <t>BATARÌA 2-1250</t>
  </si>
  <si>
    <t>BATARÌA 2-1250-3</t>
  </si>
  <si>
    <t>BATARÌA 2-1250-4</t>
  </si>
  <si>
    <t>BATARÌA 2-1250-5</t>
  </si>
  <si>
    <t>BATARÌA 2-1250-6</t>
  </si>
  <si>
    <t>BATARÌA 2-1250-7</t>
  </si>
  <si>
    <t>BATARÌA 2-1250-8</t>
  </si>
  <si>
    <t>BATARÌA 2-1250-9</t>
  </si>
  <si>
    <t>BATARÌA 2-1250-10</t>
  </si>
  <si>
    <t>BATARÌA 2-1250-11</t>
  </si>
  <si>
    <t>BATARÌA 2-1250-12</t>
  </si>
  <si>
    <t>BATARÌA 2-1250-13</t>
  </si>
  <si>
    <t>BATARÌA 2-1250-14</t>
  </si>
  <si>
    <t>BATARÌA 2-1250-15</t>
  </si>
  <si>
    <t>BATARÌA 2-1250-16</t>
  </si>
  <si>
    <t>BATARÌA 2-1500</t>
  </si>
  <si>
    <t>BATARÌA 2-1500-3</t>
  </si>
  <si>
    <t>BATARÌA 2-1500-4</t>
  </si>
  <si>
    <t>BATARÌA 2-1500-5</t>
  </si>
  <si>
    <t>BATARÌA 2-1500-6</t>
  </si>
  <si>
    <t>BATARÌA 2-1500-7</t>
  </si>
  <si>
    <t>BATARÌA 2-1500-8</t>
  </si>
  <si>
    <t>BATARÌA 2-1500-9</t>
  </si>
  <si>
    <t>BATARÌA 2-1500-10</t>
  </si>
  <si>
    <t>BATARÌA 2-1500-11</t>
  </si>
  <si>
    <t>BATARÌA 2-1500-12</t>
  </si>
  <si>
    <t>BATARÌA 2-1500-13</t>
  </si>
  <si>
    <t>BATARÌA 2-1500-14</t>
  </si>
  <si>
    <t>BATARÌA 2-1500-15</t>
  </si>
  <si>
    <t>BATARÌA 2-1500-16</t>
  </si>
  <si>
    <t>BATARÌA 2-1750</t>
  </si>
  <si>
    <t>BATARÌA 2-1750-3</t>
  </si>
  <si>
    <t>BATARÌA 2-1750-4</t>
  </si>
  <si>
    <t>BATARÌA 2-1750-5</t>
  </si>
  <si>
    <t>BATARÌA 2-1750-6</t>
  </si>
  <si>
    <t>BATARÌA 2-1750-7</t>
  </si>
  <si>
    <t>BATARÌA 2-1750-8</t>
  </si>
  <si>
    <t>BATARÌA 2-1750-9</t>
  </si>
  <si>
    <t>BATARÌA 2-1750-10</t>
  </si>
  <si>
    <t>BATARÌA 2-1750-11</t>
  </si>
  <si>
    <t>BATARÌA 2-1750-12</t>
  </si>
  <si>
    <t>BATARÌA 2-1750-13</t>
  </si>
  <si>
    <t>BATARÌA 2-1750-14</t>
  </si>
  <si>
    <t>BATARÌA 2-1750-15</t>
  </si>
  <si>
    <t>BATARÌA 2-1750-16</t>
  </si>
  <si>
    <t>BATARÌA 2-2000</t>
  </si>
  <si>
    <t>BATARÌA 2-2000-3</t>
  </si>
  <si>
    <t>BATARÌA 2-2000-4</t>
  </si>
  <si>
    <t>BATARÌA 2-2000-5</t>
  </si>
  <si>
    <t>BATARÌA 2-2000-6</t>
  </si>
  <si>
    <t>BATARÌA 2-2000-7</t>
  </si>
  <si>
    <t>BATARÌA 2-2000-8</t>
  </si>
  <si>
    <t>BATARÌA 2-2000-9</t>
  </si>
  <si>
    <t>BATARÌA 2-2000-10</t>
  </si>
  <si>
    <t>BATARÌA 2-2000-11</t>
  </si>
  <si>
    <t>BATARÌA 2-2000-12</t>
  </si>
  <si>
    <t>BATARÌA 2-2000-13</t>
  </si>
  <si>
    <t>BATARÌA 2-2000-14</t>
  </si>
  <si>
    <t>BATARÌA 2-250-3</t>
  </si>
  <si>
    <t>BATARÌA 2-250-4</t>
  </si>
  <si>
    <t>BATARÌA 2-250-5</t>
  </si>
  <si>
    <t>BATARÌA 2-250-6</t>
  </si>
  <si>
    <t>BATARÌA 2-250-7</t>
  </si>
  <si>
    <t>BATARÌA 2-250-8</t>
  </si>
  <si>
    <t>BATARÌA 2-250-9</t>
  </si>
  <si>
    <t>BATARÌA 2-250-10</t>
  </si>
  <si>
    <t>BATARÌA 2-250-11</t>
  </si>
  <si>
    <t>BATARÌA 2-250-12</t>
  </si>
  <si>
    <t>BATARÌA 2-250-13</t>
  </si>
  <si>
    <t>BATARÌA 2-250-14</t>
  </si>
  <si>
    <t>BATARÌA 2-250-15</t>
  </si>
  <si>
    <t>BATARÌA 2-250-16</t>
  </si>
  <si>
    <t>BATARÌA 2-250-17</t>
  </si>
  <si>
    <t>BATARÌA 2-250-18</t>
  </si>
  <si>
    <t>BATARÌA 2-250-19</t>
  </si>
  <si>
    <t>BATARÌA 2-250-20</t>
  </si>
  <si>
    <t>BATARÌA 2-250-21</t>
  </si>
  <si>
    <t>BATARÌA 2-250-22</t>
  </si>
  <si>
    <t>BATARÌA 2-250-23</t>
  </si>
  <si>
    <t>BATARÌA 2-250-24</t>
  </si>
  <si>
    <t>BATARÌA 2-250-25</t>
  </si>
  <si>
    <t>BATARÌA 2-250-26</t>
  </si>
  <si>
    <t>BATARÌA 2-250-27</t>
  </si>
  <si>
    <t>BATARÌA 2-250-28</t>
  </si>
  <si>
    <t>BATARÌA 2-250-29</t>
  </si>
  <si>
    <t>BATARÌA 2-250-30</t>
  </si>
  <si>
    <t>BATARÌA 2-250-31</t>
  </si>
  <si>
    <t>BATARÌA 2-250-32</t>
  </si>
  <si>
    <t>BATARÌA 2-250-33</t>
  </si>
  <si>
    <t>BATARÌA 2-250-34</t>
  </si>
  <si>
    <t>BATARÌA 2-250-35</t>
  </si>
  <si>
    <t>BATARÌA 2-250-36</t>
  </si>
  <si>
    <t>BATARÌA 2-250-37</t>
  </si>
  <si>
    <t>BATARÌA 2-250-38</t>
  </si>
  <si>
    <t>BATARÌA 2-250-39</t>
  </si>
  <si>
    <t>BATARÌA 2-250-40</t>
  </si>
  <si>
    <t>BATARÌA 2-250-41</t>
  </si>
  <si>
    <t>BATARÌA 2-250-42</t>
  </si>
  <si>
    <t>BATARÌA 2-250-43</t>
  </si>
  <si>
    <t>BATARÌA 2-250-44</t>
  </si>
  <si>
    <t>BATARÌA 2-250-45</t>
  </si>
  <si>
    <t>BATARÌA 2-250-46</t>
  </si>
  <si>
    <t>BATARÌA 2-250-47</t>
  </si>
  <si>
    <t>BATARÌA 2-250-48</t>
  </si>
  <si>
    <t>BATARÌA 2-250-49</t>
  </si>
  <si>
    <t>BATARÌA 2-250-50</t>
  </si>
  <si>
    <r>
      <t>BATAR</t>
    </r>
    <r>
      <rPr>
        <b/>
        <sz val="14"/>
        <color theme="1"/>
        <rFont val="Calibri"/>
        <family val="2"/>
        <charset val="204"/>
      </rPr>
      <t>Ì</t>
    </r>
    <r>
      <rPr>
        <b/>
        <sz val="14"/>
        <color theme="1"/>
        <rFont val="Times New Roman"/>
        <family val="1"/>
        <charset val="204"/>
      </rPr>
      <t>A 2-300</t>
    </r>
  </si>
  <si>
    <t>BATARÌA 2-300-39</t>
  </si>
  <si>
    <t>BATARÌA 2-300-40</t>
  </si>
  <si>
    <t>BATARÌA 2-300-41</t>
  </si>
  <si>
    <t>BATARÌA 2-300-42</t>
  </si>
  <si>
    <t>BATARÌA 2-300-43</t>
  </si>
  <si>
    <t>BATARÌA 2-300-44</t>
  </si>
  <si>
    <t>BATARÌA 2-300-45</t>
  </si>
  <si>
    <t>BATARÌA 2-300-46</t>
  </si>
  <si>
    <t>BATARÌA 2-300-47</t>
  </si>
  <si>
    <t>BATARÌA 2-300-48</t>
  </si>
  <si>
    <t>BATARÌA 2-300-49</t>
  </si>
  <si>
    <t>BATARÌA 2-300-50</t>
  </si>
  <si>
    <r>
      <t>BATAR</t>
    </r>
    <r>
      <rPr>
        <b/>
        <sz val="14"/>
        <color theme="1"/>
        <rFont val="Calibri"/>
        <family val="2"/>
        <charset val="204"/>
      </rPr>
      <t>Ì</t>
    </r>
    <r>
      <rPr>
        <b/>
        <sz val="14"/>
        <color theme="1"/>
        <rFont val="Times New Roman"/>
        <family val="1"/>
        <charset val="204"/>
      </rPr>
      <t>A 2-350</t>
    </r>
  </si>
  <si>
    <t>BATARÌA 2-350-3</t>
  </si>
  <si>
    <t>BATARÌA 2-350-4</t>
  </si>
  <si>
    <t>BATARÌA 2-350-5</t>
  </si>
  <si>
    <t>BATARÌA 2-350-6</t>
  </si>
  <si>
    <t>BATARÌA 2-350-7</t>
  </si>
  <si>
    <t>BATARÌA 2-350-8</t>
  </si>
  <si>
    <t>BATARÌA 2-350-9</t>
  </si>
  <si>
    <t>BATARÌA 2-350-10</t>
  </si>
  <si>
    <t>BATARÌA 2-350-11</t>
  </si>
  <si>
    <t>BATARÌA 2-350-12</t>
  </si>
  <si>
    <t>BATARÌA 2-350-13</t>
  </si>
  <si>
    <t>BATARÌA 2-350-14</t>
  </si>
  <si>
    <t>BATARÌA 2-350-15</t>
  </si>
  <si>
    <t>BATARÌA 2-350-16</t>
  </si>
  <si>
    <t>BATARÌA 2-350-17</t>
  </si>
  <si>
    <t>BATARÌA 2-350-18</t>
  </si>
  <si>
    <t>BATARÌA 2-350-19</t>
  </si>
  <si>
    <t>BATARÌA 2-350-20</t>
  </si>
  <si>
    <t>BATARÌA 2-350-21</t>
  </si>
  <si>
    <t>BATARÌA 2-350-22</t>
  </si>
  <si>
    <t>BATARÌA 2-350-23</t>
  </si>
  <si>
    <t>BATARÌA 2-350-24</t>
  </si>
  <si>
    <t>BATARÌA 2-350-25</t>
  </si>
  <si>
    <t>BATARÌA 2-350-26</t>
  </si>
  <si>
    <t>BATARÌA 2-350-27</t>
  </si>
  <si>
    <t>BATARÌA 2-350-28</t>
  </si>
  <si>
    <t>BATARÌA 2-350-29</t>
  </si>
  <si>
    <t>BATARÌA 2-350-30</t>
  </si>
  <si>
    <t>BATARÌA 2-350-31</t>
  </si>
  <si>
    <t>BATARÌA 2-350-32</t>
  </si>
  <si>
    <t>BATARÌA 2-350-33</t>
  </si>
  <si>
    <t>BATARÌA 2-350-34</t>
  </si>
  <si>
    <t>BATARÌA 2-350-35</t>
  </si>
  <si>
    <t>BATARÌA 2-350-36</t>
  </si>
  <si>
    <t>BATARÌA 2-350-37</t>
  </si>
  <si>
    <t>BATARÌA 2-350-38</t>
  </si>
  <si>
    <t>BATARÌA 2-350-39</t>
  </si>
  <si>
    <t>BATARÌA 2-350-40</t>
  </si>
  <si>
    <t>BATARÌA 2-350-41</t>
  </si>
  <si>
    <t>BATARÌA 2-350-42</t>
  </si>
  <si>
    <t>BATARÌA 2-350-43</t>
  </si>
  <si>
    <t>BATARÌA 2-350-44</t>
  </si>
  <si>
    <t>BATARÌA 2-350-45</t>
  </si>
  <si>
    <t>BATARÌA 2-350-46</t>
  </si>
  <si>
    <t>BATARÌA 2-350-47</t>
  </si>
  <si>
    <t>BATARÌA 2-350-48</t>
  </si>
  <si>
    <t>BATARÌA 2-350-49</t>
  </si>
  <si>
    <t>BATARÌA 2-350-50</t>
  </si>
  <si>
    <t>BATARÌA 2-400</t>
  </si>
  <si>
    <t>BATARÌA 2-400-3</t>
  </si>
  <si>
    <t>BATARÌA 2-400-4</t>
  </si>
  <si>
    <t>BATARÌA 2-400-5</t>
  </si>
  <si>
    <t>BATARÌA 2-400-6</t>
  </si>
  <si>
    <t>BATARÌA 2-400-7</t>
  </si>
  <si>
    <t>BATARÌA 2-400-8</t>
  </si>
  <si>
    <t>BATARÌA 2-400-9</t>
  </si>
  <si>
    <t>BATARÌA 2-400-10</t>
  </si>
  <si>
    <t>BATARÌA 2-400-11</t>
  </si>
  <si>
    <t>BATARÌA 2-400-12</t>
  </si>
  <si>
    <t>BATARÌA 2-400-13</t>
  </si>
  <si>
    <t>BATARÌA 2-400-14</t>
  </si>
  <si>
    <t>BATARÌA 2-400-15</t>
  </si>
  <si>
    <t>BATARÌA 2-400-16</t>
  </si>
  <si>
    <t>BATARÌA 2-400-17</t>
  </si>
  <si>
    <t>BATARÌA 2-400-18</t>
  </si>
  <si>
    <t>BATARÌA 2-400-19</t>
  </si>
  <si>
    <t>BATARÌA 2-400-20</t>
  </si>
  <si>
    <t>BATARÌA 2-400-21</t>
  </si>
  <si>
    <t>BATARÌA 2-400-22</t>
  </si>
  <si>
    <t>BATARÌA 2-400-23</t>
  </si>
  <si>
    <t>BATARÌA 2-400-24</t>
  </si>
  <si>
    <t>BATARÌA 2-400-25</t>
  </si>
  <si>
    <t>BATARÌA 2-400-26</t>
  </si>
  <si>
    <t>BATARÌA 2-400-27</t>
  </si>
  <si>
    <t>BATARÌA 2-400-28</t>
  </si>
  <si>
    <t>BATARÌA 2-400-29</t>
  </si>
  <si>
    <t>BATARÌA 2-400-30</t>
  </si>
  <si>
    <t>BATARÌA 2-400-31</t>
  </si>
  <si>
    <t>BATARÌA 2-400-32</t>
  </si>
  <si>
    <t>BATARÌA 2-400-33</t>
  </si>
  <si>
    <t>BATARÌA 2-400-34</t>
  </si>
  <si>
    <t>BATARÌA 2-400-35</t>
  </si>
  <si>
    <t>BATARÌA 2-400-36</t>
  </si>
  <si>
    <t>BATARÌA 2-400-37</t>
  </si>
  <si>
    <t>BATARÌA 2-400-38</t>
  </si>
  <si>
    <t>BATARÌA 2-400-39</t>
  </si>
  <si>
    <t>BATARÌA 2-400-40</t>
  </si>
  <si>
    <t>BATARÌA 2-400-41</t>
  </si>
  <si>
    <t>BATARÌA 2-400-42</t>
  </si>
  <si>
    <t>BATARÌA 2-400-43</t>
  </si>
  <si>
    <t>BATARÌA 2-400-44</t>
  </si>
  <si>
    <t>BATARÌA 2-400-45</t>
  </si>
  <si>
    <t>BATARÌA 2-400-46</t>
  </si>
  <si>
    <t>BATARÌA 2-400-47</t>
  </si>
  <si>
    <t>BATARÌA 2-400-48</t>
  </si>
  <si>
    <t>BATARÌA 2-400-49</t>
  </si>
  <si>
    <t>BATARÌA 2-400-50</t>
  </si>
  <si>
    <t>BATARÌA 2-450</t>
  </si>
  <si>
    <t>BATARÌA 2-450-3</t>
  </si>
  <si>
    <t>BATARÌA 2-450-4</t>
  </si>
  <si>
    <t>BATARÌA 2-450-5</t>
  </si>
  <si>
    <t>BATARÌA 2-450-6</t>
  </si>
  <si>
    <t>BATARÌA 2-450-7</t>
  </si>
  <si>
    <t>BATARÌA 2-450-8</t>
  </si>
  <si>
    <t>BATARÌA 2-450-9</t>
  </si>
  <si>
    <t>BATARÌA 2-450-10</t>
  </si>
  <si>
    <t>BATARÌA 2-450-11</t>
  </si>
  <si>
    <t>BATARÌA 2-450-12</t>
  </si>
  <si>
    <t>BATARÌA 2-450-13</t>
  </si>
  <si>
    <t>BATARÌA 2-450-14</t>
  </si>
  <si>
    <t>BATARÌA 2-450-15</t>
  </si>
  <si>
    <t>BATARÌA 2-450-16</t>
  </si>
  <si>
    <t>BATARÌA 2-450-17</t>
  </si>
  <si>
    <t>BATARÌA 2-450-18</t>
  </si>
  <si>
    <t>BATARÌA 2-450-19</t>
  </si>
  <si>
    <t>BATARÌA 2-450-20</t>
  </si>
  <si>
    <t>BATARÌA 2-450-21</t>
  </si>
  <si>
    <t>BATARÌA 2-450-22</t>
  </si>
  <si>
    <t>BATARÌA 2-450-23</t>
  </si>
  <si>
    <t>BATARÌA 2-450-24</t>
  </si>
  <si>
    <t>BATARÌA 2-450-25</t>
  </si>
  <si>
    <t>BATARÌA 2-450-26</t>
  </si>
  <si>
    <t>BATARÌA 2-450-27</t>
  </si>
  <si>
    <t>BATARÌA 2-450-28</t>
  </si>
  <si>
    <t>BATARÌA 2-450-29</t>
  </si>
  <si>
    <t>BATARÌA 2-450-30</t>
  </si>
  <si>
    <t>BATARÌA 2-450-31</t>
  </si>
  <si>
    <t>BATARÌA 2-450-32</t>
  </si>
  <si>
    <t>BATARÌA 2-450-33</t>
  </si>
  <si>
    <t>BATARÌA 2-450-34</t>
  </si>
  <si>
    <t>BATARÌA 2-450-35</t>
  </si>
  <si>
    <t>BATARÌA 2-450-36</t>
  </si>
  <si>
    <t>BATARÌA 2-450-37</t>
  </si>
  <si>
    <t>BATARÌA 2-450-38</t>
  </si>
  <si>
    <t>BATARÌA 2-450-39</t>
  </si>
  <si>
    <t>BATARÌA 2-450-40</t>
  </si>
  <si>
    <t>BATARÌA 2-450-41</t>
  </si>
  <si>
    <t>BATARÌA 2-450-42</t>
  </si>
  <si>
    <t>BATARÌA 2-450-43</t>
  </si>
  <si>
    <t>BATARÌA 2-450-44</t>
  </si>
  <si>
    <t>BATARÌA 2-450-45</t>
  </si>
  <si>
    <t>BATARÌA 2-450-46</t>
  </si>
  <si>
    <t>BATARÌA 2-450-47</t>
  </si>
  <si>
    <t>BATARÌA 2-450-48</t>
  </si>
  <si>
    <t>BATARÌA 2-450-49</t>
  </si>
  <si>
    <t>BATARÌA 2-450-50</t>
  </si>
  <si>
    <t>BATARÌA 2-500-39</t>
  </si>
  <si>
    <t>BATARÌA 2-500-40</t>
  </si>
  <si>
    <t>BATARÌA 2-500-41</t>
  </si>
  <si>
    <t>BATARÌA 2-500-42</t>
  </si>
  <si>
    <t>BATARÌA 2-500-43</t>
  </si>
  <si>
    <t>BATARÌA 2-500-44</t>
  </si>
  <si>
    <t>BATARÌA 2-500-45</t>
  </si>
  <si>
    <t>BATARÌA 2-500-46</t>
  </si>
  <si>
    <t>BATARÌA 2-500-47</t>
  </si>
  <si>
    <t>BATARÌA 2-500-48</t>
  </si>
  <si>
    <t>BATARÌA 2-500-49</t>
  </si>
  <si>
    <t>BATARÌA 2-500-50</t>
  </si>
  <si>
    <t>BATARÌA 2-600</t>
  </si>
  <si>
    <t>BATARÌA 2-600-3</t>
  </si>
  <si>
    <t>BATARÌA 2-600-4</t>
  </si>
  <si>
    <t>BATARÌA 2-600-5</t>
  </si>
  <si>
    <t>BATARÌA 2-600-6</t>
  </si>
  <si>
    <t>BATARÌA 2-600-7</t>
  </si>
  <si>
    <t>BATARÌA 2-600-8</t>
  </si>
  <si>
    <t>BATARÌA 2-600-9</t>
  </si>
  <si>
    <t>BATARÌA 2-600-10</t>
  </si>
  <si>
    <t>BATARÌA 2-600-11</t>
  </si>
  <si>
    <t>BATARÌA 2-600-12</t>
  </si>
  <si>
    <t>BATARÌA 2-600-13</t>
  </si>
  <si>
    <t>BATARÌA 2-600-14</t>
  </si>
  <si>
    <t>BATARÌA 2-600-15</t>
  </si>
  <si>
    <t>BATARÌA 2-600-16</t>
  </si>
  <si>
    <t>BATARÌA 2-600-17</t>
  </si>
  <si>
    <t>BATARÌA 2-600-18</t>
  </si>
  <si>
    <t>BATARÌA 2-600-19</t>
  </si>
  <si>
    <t>BATARÌA 2-600-20</t>
  </si>
  <si>
    <t>BATARÌA 2-600-21</t>
  </si>
  <si>
    <t>BATARÌA 2-600-22</t>
  </si>
  <si>
    <t>BATARÌA 2-600-23</t>
  </si>
  <si>
    <t>BATARÌA 2-600-24</t>
  </si>
  <si>
    <t>BATARÌA 2-600-25</t>
  </si>
  <si>
    <t>BATARÌA 2-600-26</t>
  </si>
  <si>
    <t>BATARÌA 2-600-27</t>
  </si>
  <si>
    <t>BATARÌA 2-600-28</t>
  </si>
  <si>
    <t>BATARÌA 2-600-29</t>
  </si>
  <si>
    <t>BATARÌA 2-600-30</t>
  </si>
  <si>
    <t>BATARÌA 2-600-31</t>
  </si>
  <si>
    <t>BATARÌA 2-600-32</t>
  </si>
  <si>
    <t>BATARÌA 2-600-33</t>
  </si>
  <si>
    <t>BATARÌA 2-600-34</t>
  </si>
  <si>
    <t>BATARÌA 2-600-35</t>
  </si>
  <si>
    <t>BATARÌA 2-600-36</t>
  </si>
  <si>
    <t>BATARÌA 2-600-37</t>
  </si>
  <si>
    <t>BATARÌA 2-600-38</t>
  </si>
  <si>
    <t>BATARÌA 2-600-39</t>
  </si>
  <si>
    <t>BATARÌA 2-600-40</t>
  </si>
  <si>
    <t>BATARÌA 2-600-41</t>
  </si>
  <si>
    <t>BATARÌA 2-600-42</t>
  </si>
  <si>
    <t>BATARÌA 2-600-43</t>
  </si>
  <si>
    <t>BATARÌA 2-600-44</t>
  </si>
  <si>
    <t>BATARÌA 2-600-45</t>
  </si>
  <si>
    <t>BATARÌA 2-600-46</t>
  </si>
  <si>
    <t>BATARÌA 2-600-47</t>
  </si>
  <si>
    <t>BATARÌA 2-600-48</t>
  </si>
  <si>
    <t>BATARÌA 2-600-49</t>
  </si>
  <si>
    <t>BATARÌA 2-600-50</t>
  </si>
  <si>
    <t>BATARÌA 2-750-33</t>
  </si>
  <si>
    <t>BATARÌA 2-750-34</t>
  </si>
  <si>
    <t>BATARÌA 2-750-35</t>
  </si>
  <si>
    <t>BATARÌA 2-750-36</t>
  </si>
  <si>
    <t>BATARÌA 2-750-37</t>
  </si>
  <si>
    <t>BATARÌA 2-750-38</t>
  </si>
  <si>
    <t>BATARÌA 2-750-39</t>
  </si>
  <si>
    <t>BATARÌA 2-750-40</t>
  </si>
  <si>
    <t>BATARÌA 2-750-41</t>
  </si>
  <si>
    <t>BATARÌA 2-750-42</t>
  </si>
  <si>
    <t>BATARÌA 2-750-43</t>
  </si>
  <si>
    <t>BATARÌA 2-750-44</t>
  </si>
  <si>
    <t>BATARÌA 2-750-45</t>
  </si>
  <si>
    <t>BATARÌA 2-750-46</t>
  </si>
  <si>
    <t>BATARÌA 2-750-47</t>
  </si>
  <si>
    <t>BATARÌA 2-900</t>
  </si>
  <si>
    <t>BATARÌA 2-900-3</t>
  </si>
  <si>
    <t>BATARÌA 2-900-4</t>
  </si>
  <si>
    <t>BATARÌA 2-900-5</t>
  </si>
  <si>
    <t>BATARÌA 2-900-6</t>
  </si>
  <si>
    <t>BATARÌA 2-900-7</t>
  </si>
  <si>
    <t>BATARÌA 2-900-8</t>
  </si>
  <si>
    <t>BATARÌA 2-900-9</t>
  </si>
  <si>
    <t>BATARÌA 2-900-10</t>
  </si>
  <si>
    <t>BATARÌA 2-900-11</t>
  </si>
  <si>
    <t>BATARÌA 2-900-12</t>
  </si>
  <si>
    <t>BATARÌA 2-900-13</t>
  </si>
  <si>
    <t>BATARÌA 2-900-14</t>
  </si>
  <si>
    <t>BATARÌA 2-900-15</t>
  </si>
  <si>
    <t>BATARÌA 2-900-16</t>
  </si>
  <si>
    <t>BATARÌA 2-900-17</t>
  </si>
  <si>
    <t>BATARÌA 2-900-18</t>
  </si>
  <si>
    <t>BATARÌA 2-900-19</t>
  </si>
  <si>
    <t>BATARÌA 2-900-20</t>
  </si>
  <si>
    <t>BATARÌA 2-1000-17</t>
  </si>
  <si>
    <t>BATARÌA 2-1000-18</t>
  </si>
  <si>
    <t>BATARÌA 2-1000-19</t>
  </si>
  <si>
    <t>BATARÌA 2-1000-20</t>
  </si>
  <si>
    <t>BATARÌA 2-1100</t>
  </si>
  <si>
    <t>BATARÌA 2-1100-3</t>
  </si>
  <si>
    <t>BATARÌA 2-1100-4</t>
  </si>
  <si>
    <t>BATARÌA 2-1100-5</t>
  </si>
  <si>
    <t>BATARÌA 2-1100-6</t>
  </si>
  <si>
    <t>BATARÌA 2-1100-7</t>
  </si>
  <si>
    <t>BATARÌA 2-1100-8</t>
  </si>
  <si>
    <t>BATARÌA 2-1100-9</t>
  </si>
  <si>
    <t>BATARÌA 2-1100-10</t>
  </si>
  <si>
    <t>BATARÌA 2-1100-11</t>
  </si>
  <si>
    <t>BATARÌA 2-1100-12</t>
  </si>
  <si>
    <t>BATARÌA 2-1100-13</t>
  </si>
  <si>
    <t>BATARÌA 2-1100-14</t>
  </si>
  <si>
    <t>BATARÌA 2-1100-15</t>
  </si>
  <si>
    <t>BATARÌA 2-1100-16</t>
  </si>
  <si>
    <t>BATARÌA 2-1100-17</t>
  </si>
  <si>
    <t>BATARÌA 2-1100-18</t>
  </si>
  <si>
    <t>BATARÌA 2-1100-19</t>
  </si>
  <si>
    <t>BATARÌA 2-1100-20</t>
  </si>
  <si>
    <t>BATARÌA 2-1250-17</t>
  </si>
  <si>
    <t>BATARÌA 2-1250-18</t>
  </si>
  <si>
    <t>BATARÌA 2-1250-19</t>
  </si>
  <si>
    <t>BATARÌA 2-1250-20</t>
  </si>
  <si>
    <t>BATARÌA 2-1500-17</t>
  </si>
  <si>
    <t>BATARÌA 2-1500-18</t>
  </si>
  <si>
    <t>BATARÌA 2-1500-19</t>
  </si>
  <si>
    <t>BATARÌA 2-1500-20</t>
  </si>
  <si>
    <t>BATARÌA 2-1750-17</t>
  </si>
  <si>
    <t>BATARÌA 2-1750-18</t>
  </si>
  <si>
    <t>BATARÌA 2-1750-19</t>
  </si>
  <si>
    <t>BATARÌA 2-1750-20</t>
  </si>
  <si>
    <t>BATARÌA 2-2000-15</t>
  </si>
  <si>
    <t>BATARÌA 2-2000-16</t>
  </si>
  <si>
    <t>BATARÌA 2-2000-17</t>
  </si>
  <si>
    <t>BATARÌA 2-2000-18</t>
  </si>
  <si>
    <t>BATARÌA 2-2000-19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</si>
</sst>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3D799D5-41CA-4D10-ACF8-305E81660BCD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FEFE2526-7635-4C55-BA76-A59EAAD5D63F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25862F3-9255-4950-ABB5-6E0011946B93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442E6A9-AD49-4D0B-AB61-556F4072862B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9D413E5-1645-448C-AB27-5A4CACB4ECC7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75EBE6F-9A7C-4C90-B04B-7C3126A1D004}"/>
            </a:ext>
          </a:extLst>
        </xdr:cNvPr>
        <xdr:cNvSpPr/>
      </xdr:nvSpPr>
      <xdr:spPr>
        <a:xfrm>
          <a:off x="826008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42BE827-6622-4AD6-B4DD-085820DF365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E370675-ED6D-4EF0-8F6E-3E96A144AAE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A3B43E4-6495-4D69-80EA-43B1F5899AA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AB2443D-9AAE-4873-B1E5-FEBD589147E8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B1608F24-7D0D-4157-9002-34512F06A8EE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2</xdr:row>
      <xdr:rowOff>9525</xdr:rowOff>
    </xdr:from>
    <xdr:to>
      <xdr:col>14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BA591490-C3CC-4219-97F4-82AA2F8FA14D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61"/>
  <sheetViews>
    <sheetView topLeftCell="A27" workbookViewId="0">
      <selection activeCell="M55" sqref="M55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  <col min="16" max="16" width="22.5703125" customWidth="1"/>
    <col min="17" max="17" width="18.5703125" customWidth="1"/>
  </cols>
  <sheetData>
    <row r="2" spans="2:17" ht="15.75" x14ac:dyDescent="0.25">
      <c r="B2" s="37"/>
      <c r="C2" s="39"/>
      <c r="D2" s="1" t="s">
        <v>0</v>
      </c>
      <c r="E2" s="1"/>
      <c r="F2" s="2"/>
      <c r="G2" s="2"/>
      <c r="H2" s="3"/>
    </row>
    <row r="3" spans="2:17" ht="16.5" thickBot="1" x14ac:dyDescent="0.3">
      <c r="B3" s="37"/>
      <c r="C3" s="4"/>
      <c r="D3" s="37"/>
      <c r="E3" s="37"/>
      <c r="F3" s="37"/>
      <c r="G3" s="37"/>
      <c r="H3" s="5"/>
    </row>
    <row r="4" spans="2:17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7" ht="16.5" thickBot="1" x14ac:dyDescent="0.3">
      <c r="B5" s="38"/>
      <c r="C5" s="4"/>
      <c r="D5" s="37"/>
      <c r="E5" s="37"/>
      <c r="F5" s="37"/>
      <c r="G5" s="40"/>
      <c r="H5" s="5"/>
    </row>
    <row r="6" spans="2:17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7" ht="16.5" thickBot="1" x14ac:dyDescent="0.3">
      <c r="B7" s="38"/>
      <c r="C7" s="4"/>
      <c r="D7" s="37"/>
      <c r="E7" s="37"/>
      <c r="F7" s="37"/>
      <c r="G7" s="40"/>
      <c r="H7" s="5"/>
    </row>
    <row r="8" spans="2:17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7" ht="15.75" x14ac:dyDescent="0.25">
      <c r="B9" s="37"/>
      <c r="C9" s="9"/>
      <c r="D9" s="10"/>
      <c r="E9" s="10"/>
      <c r="F9" s="10"/>
      <c r="G9" s="11"/>
      <c r="H9" s="12"/>
    </row>
    <row r="11" spans="2:17" ht="18.75" x14ac:dyDescent="0.25">
      <c r="B11" s="43" t="s">
        <v>14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  <c r="P11" s="29"/>
      <c r="Q11" s="29"/>
    </row>
    <row r="12" spans="2:17" ht="15" customHeight="1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  <c r="P12" s="27"/>
      <c r="Q12" s="27"/>
    </row>
    <row r="13" spans="2:17" ht="33.75" customHeight="1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  <c r="P13" s="27"/>
      <c r="Q13" s="27"/>
    </row>
    <row r="14" spans="2:17" ht="15" customHeight="1" x14ac:dyDescent="0.25">
      <c r="B14" s="17" t="s">
        <v>192</v>
      </c>
      <c r="C14" s="41">
        <v>250</v>
      </c>
      <c r="D14" s="41">
        <v>326</v>
      </c>
      <c r="E14" s="42">
        <v>70</v>
      </c>
      <c r="F14" s="16">
        <v>3</v>
      </c>
      <c r="G14" s="16">
        <v>144</v>
      </c>
      <c r="H14" s="18">
        <v>126</v>
      </c>
      <c r="I14" s="33">
        <f>H14*POWER((($G$4+$G$6)/2-$G$8)/70,1.24)</f>
        <v>0</v>
      </c>
      <c r="J14" s="19"/>
      <c r="K14" s="20"/>
      <c r="L14" s="31"/>
      <c r="M14" s="32"/>
      <c r="N14" s="21"/>
      <c r="O14" s="21"/>
      <c r="P14" s="22"/>
      <c r="Q14" s="23"/>
    </row>
    <row r="15" spans="2:17" ht="15.75" x14ac:dyDescent="0.25">
      <c r="B15" s="17" t="s">
        <v>193</v>
      </c>
      <c r="C15" s="41"/>
      <c r="D15" s="41"/>
      <c r="E15" s="42"/>
      <c r="F15" s="16">
        <v>4</v>
      </c>
      <c r="G15" s="16">
        <v>189</v>
      </c>
      <c r="H15" s="18">
        <v>168</v>
      </c>
      <c r="I15" s="33">
        <f t="shared" ref="I15:I61" si="0">H15*POWER((($G$4+$G$6)/2-$G$8)/70,1.24)</f>
        <v>0</v>
      </c>
      <c r="J15" s="19"/>
      <c r="K15" s="20"/>
      <c r="L15" s="31"/>
      <c r="M15" s="32"/>
      <c r="N15" s="21"/>
      <c r="O15" s="21"/>
      <c r="P15" s="22"/>
      <c r="Q15" s="23"/>
    </row>
    <row r="16" spans="2:17" ht="15.75" x14ac:dyDescent="0.25">
      <c r="B16" s="17" t="s">
        <v>194</v>
      </c>
      <c r="C16" s="41"/>
      <c r="D16" s="41"/>
      <c r="E16" s="42"/>
      <c r="F16" s="16">
        <v>5</v>
      </c>
      <c r="G16" s="16">
        <v>234</v>
      </c>
      <c r="H16" s="18">
        <v>210</v>
      </c>
      <c r="I16" s="33">
        <f t="shared" si="0"/>
        <v>0</v>
      </c>
      <c r="J16" s="19"/>
      <c r="K16" s="20"/>
      <c r="L16" s="31"/>
      <c r="M16" s="32"/>
      <c r="N16" s="21"/>
      <c r="O16" s="21"/>
      <c r="P16" s="22"/>
      <c r="Q16" s="23"/>
    </row>
    <row r="17" spans="2:17" ht="15.75" x14ac:dyDescent="0.25">
      <c r="B17" s="17" t="s">
        <v>195</v>
      </c>
      <c r="C17" s="41"/>
      <c r="D17" s="41"/>
      <c r="E17" s="42"/>
      <c r="F17" s="16">
        <v>6</v>
      </c>
      <c r="G17" s="16">
        <v>279</v>
      </c>
      <c r="H17" s="18">
        <v>252</v>
      </c>
      <c r="I17" s="33">
        <f t="shared" si="0"/>
        <v>0</v>
      </c>
      <c r="J17" s="19"/>
      <c r="K17" s="20"/>
      <c r="L17" s="31"/>
      <c r="M17" s="32"/>
      <c r="N17" s="21"/>
      <c r="O17" s="21"/>
      <c r="P17" s="22"/>
      <c r="Q17" s="23"/>
    </row>
    <row r="18" spans="2:17" ht="15.75" x14ac:dyDescent="0.25">
      <c r="B18" s="17" t="s">
        <v>196</v>
      </c>
      <c r="C18" s="41"/>
      <c r="D18" s="41"/>
      <c r="E18" s="42"/>
      <c r="F18" s="16">
        <v>7</v>
      </c>
      <c r="G18" s="13">
        <v>324</v>
      </c>
      <c r="H18" s="14">
        <v>294</v>
      </c>
      <c r="I18" s="33">
        <f t="shared" si="0"/>
        <v>0</v>
      </c>
      <c r="K18" s="20"/>
      <c r="L18" s="31"/>
      <c r="M18" s="32"/>
      <c r="N18" s="21"/>
      <c r="O18" s="24"/>
      <c r="P18" s="25"/>
      <c r="Q18" s="23"/>
    </row>
    <row r="19" spans="2:17" ht="15.75" x14ac:dyDescent="0.25">
      <c r="B19" s="17" t="s">
        <v>197</v>
      </c>
      <c r="C19" s="41"/>
      <c r="D19" s="41"/>
      <c r="E19" s="42"/>
      <c r="F19" s="16">
        <v>8</v>
      </c>
      <c r="G19" s="13">
        <v>369</v>
      </c>
      <c r="H19" s="14">
        <v>336</v>
      </c>
      <c r="I19" s="33">
        <f t="shared" si="0"/>
        <v>0</v>
      </c>
      <c r="K19" s="20"/>
      <c r="L19" s="31"/>
      <c r="M19" s="32"/>
      <c r="N19" s="21"/>
      <c r="O19" s="24"/>
      <c r="P19" s="25"/>
      <c r="Q19" s="23"/>
    </row>
    <row r="20" spans="2:17" ht="15.75" x14ac:dyDescent="0.25">
      <c r="B20" s="17" t="s">
        <v>198</v>
      </c>
      <c r="C20" s="41"/>
      <c r="D20" s="41"/>
      <c r="E20" s="42"/>
      <c r="F20" s="16">
        <v>9</v>
      </c>
      <c r="G20" s="13">
        <v>414</v>
      </c>
      <c r="H20" s="14">
        <v>378</v>
      </c>
      <c r="I20" s="33">
        <f t="shared" si="0"/>
        <v>0</v>
      </c>
      <c r="K20" s="20"/>
      <c r="L20" s="31"/>
      <c r="M20" s="32"/>
      <c r="N20" s="21"/>
      <c r="O20" s="24"/>
      <c r="P20" s="25"/>
      <c r="Q20" s="23"/>
    </row>
    <row r="21" spans="2:17" ht="15.75" x14ac:dyDescent="0.25">
      <c r="B21" s="17" t="s">
        <v>199</v>
      </c>
      <c r="C21" s="41"/>
      <c r="D21" s="41"/>
      <c r="E21" s="42"/>
      <c r="F21" s="16">
        <v>10</v>
      </c>
      <c r="G21" s="13">
        <v>459</v>
      </c>
      <c r="H21" s="14">
        <v>420</v>
      </c>
      <c r="I21" s="33">
        <f t="shared" si="0"/>
        <v>0</v>
      </c>
      <c r="K21" s="20"/>
      <c r="L21" s="31"/>
      <c r="M21" s="32"/>
      <c r="N21" s="21"/>
      <c r="O21" s="24"/>
      <c r="P21" s="25"/>
      <c r="Q21" s="23"/>
    </row>
    <row r="22" spans="2:17" ht="15.75" x14ac:dyDescent="0.25">
      <c r="B22" s="17" t="s">
        <v>200</v>
      </c>
      <c r="C22" s="41"/>
      <c r="D22" s="41"/>
      <c r="E22" s="42"/>
      <c r="F22" s="16">
        <v>11</v>
      </c>
      <c r="G22" s="13">
        <v>504</v>
      </c>
      <c r="H22" s="14">
        <v>462</v>
      </c>
      <c r="I22" s="33">
        <f t="shared" si="0"/>
        <v>0</v>
      </c>
      <c r="J22" s="15"/>
      <c r="K22" s="20"/>
      <c r="L22" s="31"/>
      <c r="M22" s="32"/>
      <c r="N22" s="21"/>
      <c r="O22" s="24"/>
      <c r="P22" s="25"/>
      <c r="Q22" s="23"/>
    </row>
    <row r="23" spans="2:17" ht="15.75" x14ac:dyDescent="0.25">
      <c r="B23" s="17" t="s">
        <v>201</v>
      </c>
      <c r="C23" s="41"/>
      <c r="D23" s="41"/>
      <c r="E23" s="42"/>
      <c r="F23" s="16">
        <v>12</v>
      </c>
      <c r="G23" s="13">
        <v>549</v>
      </c>
      <c r="H23" s="14">
        <v>504</v>
      </c>
      <c r="I23" s="33">
        <f t="shared" si="0"/>
        <v>0</v>
      </c>
      <c r="K23" s="20"/>
      <c r="L23" s="31"/>
      <c r="M23" s="32"/>
      <c r="N23" s="21"/>
      <c r="O23" s="24"/>
      <c r="P23" s="25"/>
      <c r="Q23" s="23"/>
    </row>
    <row r="24" spans="2:17" ht="15.75" x14ac:dyDescent="0.25">
      <c r="B24" s="17" t="s">
        <v>202</v>
      </c>
      <c r="C24" s="41"/>
      <c r="D24" s="41"/>
      <c r="E24" s="42"/>
      <c r="F24" s="16">
        <v>13</v>
      </c>
      <c r="G24" s="13">
        <v>594</v>
      </c>
      <c r="H24" s="14">
        <v>546</v>
      </c>
      <c r="I24" s="33">
        <f t="shared" si="0"/>
        <v>0</v>
      </c>
      <c r="K24" s="20"/>
      <c r="L24" s="31"/>
      <c r="M24" s="32"/>
      <c r="N24" s="21"/>
      <c r="O24" s="24"/>
      <c r="P24" s="25"/>
      <c r="Q24" s="23"/>
    </row>
    <row r="25" spans="2:17" ht="15.75" x14ac:dyDescent="0.25">
      <c r="B25" s="17" t="s">
        <v>203</v>
      </c>
      <c r="C25" s="41"/>
      <c r="D25" s="41"/>
      <c r="E25" s="42"/>
      <c r="F25" s="16">
        <v>14</v>
      </c>
      <c r="G25" s="13">
        <v>639</v>
      </c>
      <c r="H25" s="14">
        <v>588</v>
      </c>
      <c r="I25" s="33">
        <f t="shared" si="0"/>
        <v>0</v>
      </c>
      <c r="K25" s="20"/>
      <c r="L25" s="31"/>
      <c r="M25" s="32"/>
      <c r="N25" s="21"/>
      <c r="O25" s="24"/>
      <c r="P25" s="25"/>
      <c r="Q25" s="23"/>
    </row>
    <row r="26" spans="2:17" ht="15.75" x14ac:dyDescent="0.25">
      <c r="B26" s="17" t="s">
        <v>204</v>
      </c>
      <c r="C26" s="41"/>
      <c r="D26" s="41"/>
      <c r="E26" s="42"/>
      <c r="F26" s="16">
        <v>15</v>
      </c>
      <c r="G26" s="13">
        <v>684</v>
      </c>
      <c r="H26" s="14">
        <v>630</v>
      </c>
      <c r="I26" s="33">
        <f t="shared" si="0"/>
        <v>0</v>
      </c>
      <c r="K26" s="20"/>
      <c r="L26" s="31"/>
      <c r="M26" s="32"/>
      <c r="N26" s="21"/>
      <c r="O26" s="24"/>
      <c r="P26" s="25"/>
      <c r="Q26" s="23"/>
    </row>
    <row r="27" spans="2:17" ht="15.75" x14ac:dyDescent="0.25">
      <c r="B27" s="17" t="s">
        <v>205</v>
      </c>
      <c r="C27" s="41"/>
      <c r="D27" s="41"/>
      <c r="E27" s="42"/>
      <c r="F27" s="16">
        <v>16</v>
      </c>
      <c r="G27" s="13">
        <v>729</v>
      </c>
      <c r="H27" s="14">
        <v>672</v>
      </c>
      <c r="I27" s="33">
        <f t="shared" si="0"/>
        <v>0</v>
      </c>
      <c r="K27" s="20"/>
      <c r="L27" s="31"/>
      <c r="M27" s="32"/>
      <c r="N27" s="21"/>
      <c r="O27" s="24"/>
      <c r="P27" s="25"/>
      <c r="Q27" s="23"/>
    </row>
    <row r="28" spans="2:17" ht="15.75" x14ac:dyDescent="0.25">
      <c r="B28" s="17" t="s">
        <v>206</v>
      </c>
      <c r="C28" s="41"/>
      <c r="D28" s="41"/>
      <c r="E28" s="42"/>
      <c r="F28" s="16">
        <v>17</v>
      </c>
      <c r="G28" s="13">
        <v>774</v>
      </c>
      <c r="H28" s="14">
        <v>714</v>
      </c>
      <c r="I28" s="33">
        <f t="shared" si="0"/>
        <v>0</v>
      </c>
      <c r="K28" s="20"/>
      <c r="L28" s="31"/>
      <c r="M28" s="32"/>
      <c r="N28" s="21"/>
      <c r="O28" s="24"/>
      <c r="P28" s="25"/>
      <c r="Q28" s="23"/>
    </row>
    <row r="29" spans="2:17" ht="15.75" x14ac:dyDescent="0.25">
      <c r="B29" s="17" t="s">
        <v>207</v>
      </c>
      <c r="C29" s="41"/>
      <c r="D29" s="41"/>
      <c r="E29" s="42"/>
      <c r="F29" s="16">
        <v>18</v>
      </c>
      <c r="G29" s="13">
        <v>819</v>
      </c>
      <c r="H29" s="14">
        <v>756</v>
      </c>
      <c r="I29" s="33">
        <f t="shared" si="0"/>
        <v>0</v>
      </c>
      <c r="K29" s="20"/>
      <c r="L29" s="31"/>
      <c r="M29" s="32"/>
      <c r="N29" s="21"/>
      <c r="O29" s="24"/>
      <c r="P29" s="25"/>
      <c r="Q29" s="23"/>
    </row>
    <row r="30" spans="2:17" ht="15.75" x14ac:dyDescent="0.25">
      <c r="B30" s="17" t="s">
        <v>208</v>
      </c>
      <c r="C30" s="41"/>
      <c r="D30" s="41"/>
      <c r="E30" s="42"/>
      <c r="F30" s="16">
        <v>19</v>
      </c>
      <c r="G30" s="13">
        <v>864</v>
      </c>
      <c r="H30" s="14">
        <v>798</v>
      </c>
      <c r="I30" s="33">
        <f t="shared" si="0"/>
        <v>0</v>
      </c>
      <c r="K30" s="20"/>
      <c r="L30" s="31"/>
      <c r="M30" s="32"/>
      <c r="N30" s="21"/>
      <c r="O30" s="24"/>
      <c r="P30" s="25"/>
      <c r="Q30" s="23"/>
    </row>
    <row r="31" spans="2:17" ht="15.75" x14ac:dyDescent="0.25">
      <c r="B31" s="17" t="s">
        <v>209</v>
      </c>
      <c r="C31" s="41"/>
      <c r="D31" s="41"/>
      <c r="E31" s="42"/>
      <c r="F31" s="16">
        <v>20</v>
      </c>
      <c r="G31" s="13">
        <v>909</v>
      </c>
      <c r="H31" s="14">
        <v>840</v>
      </c>
      <c r="I31" s="33">
        <f t="shared" si="0"/>
        <v>0</v>
      </c>
      <c r="K31" s="20"/>
      <c r="L31" s="31"/>
      <c r="M31" s="32"/>
      <c r="N31" s="21"/>
      <c r="O31" s="24"/>
      <c r="P31" s="25"/>
      <c r="Q31" s="23"/>
    </row>
    <row r="32" spans="2:17" ht="15.75" x14ac:dyDescent="0.25">
      <c r="B32" s="17" t="s">
        <v>210</v>
      </c>
      <c r="C32" s="41"/>
      <c r="D32" s="41"/>
      <c r="E32" s="42"/>
      <c r="F32" s="16">
        <v>21</v>
      </c>
      <c r="G32" s="13">
        <v>954</v>
      </c>
      <c r="H32" s="14">
        <v>882</v>
      </c>
      <c r="I32" s="33">
        <f t="shared" si="0"/>
        <v>0</v>
      </c>
      <c r="K32" s="20"/>
      <c r="L32" s="31"/>
      <c r="M32" s="32"/>
      <c r="N32" s="21"/>
      <c r="O32" s="24"/>
      <c r="P32" s="25"/>
      <c r="Q32" s="23"/>
    </row>
    <row r="33" spans="2:17" ht="15.75" x14ac:dyDescent="0.25">
      <c r="B33" s="17" t="s">
        <v>211</v>
      </c>
      <c r="C33" s="41"/>
      <c r="D33" s="41"/>
      <c r="E33" s="42"/>
      <c r="F33" s="16">
        <v>22</v>
      </c>
      <c r="G33" s="13">
        <v>999</v>
      </c>
      <c r="H33" s="14">
        <v>924</v>
      </c>
      <c r="I33" s="33">
        <f t="shared" si="0"/>
        <v>0</v>
      </c>
      <c r="K33" s="20"/>
      <c r="L33" s="31"/>
      <c r="M33" s="32"/>
      <c r="N33" s="21"/>
      <c r="O33" s="24"/>
      <c r="P33" s="25"/>
      <c r="Q33" s="23"/>
    </row>
    <row r="34" spans="2:17" ht="15.75" x14ac:dyDescent="0.25">
      <c r="B34" s="17" t="s">
        <v>212</v>
      </c>
      <c r="C34" s="41"/>
      <c r="D34" s="41"/>
      <c r="E34" s="42"/>
      <c r="F34" s="16">
        <v>23</v>
      </c>
      <c r="G34" s="13">
        <v>1044</v>
      </c>
      <c r="H34" s="14">
        <v>966</v>
      </c>
      <c r="I34" s="33">
        <f t="shared" si="0"/>
        <v>0</v>
      </c>
      <c r="K34" s="20"/>
      <c r="L34" s="31"/>
      <c r="M34" s="32"/>
      <c r="N34" s="21"/>
      <c r="O34" s="24"/>
      <c r="P34" s="25"/>
      <c r="Q34" s="23"/>
    </row>
    <row r="35" spans="2:17" ht="15.75" x14ac:dyDescent="0.25">
      <c r="B35" s="17" t="s">
        <v>213</v>
      </c>
      <c r="C35" s="41"/>
      <c r="D35" s="41"/>
      <c r="E35" s="42"/>
      <c r="F35" s="16">
        <v>24</v>
      </c>
      <c r="G35" s="13">
        <v>1089</v>
      </c>
      <c r="H35" s="14">
        <v>1008</v>
      </c>
      <c r="I35" s="33">
        <f t="shared" si="0"/>
        <v>0</v>
      </c>
      <c r="K35" s="20"/>
      <c r="L35" s="31"/>
      <c r="M35" s="32"/>
      <c r="N35" s="21"/>
      <c r="O35" s="24"/>
      <c r="P35" s="25"/>
      <c r="Q35" s="23"/>
    </row>
    <row r="36" spans="2:17" ht="15.75" x14ac:dyDescent="0.25">
      <c r="B36" s="17" t="s">
        <v>214</v>
      </c>
      <c r="C36" s="41"/>
      <c r="D36" s="41"/>
      <c r="E36" s="42"/>
      <c r="F36" s="16">
        <v>25</v>
      </c>
      <c r="G36" s="13">
        <v>1134</v>
      </c>
      <c r="H36" s="14">
        <v>1050</v>
      </c>
      <c r="I36" s="33">
        <f t="shared" si="0"/>
        <v>0</v>
      </c>
      <c r="K36" s="20"/>
      <c r="L36" s="31"/>
      <c r="M36" s="32"/>
      <c r="N36" s="21"/>
      <c r="O36" s="24"/>
      <c r="P36" s="25"/>
      <c r="Q36" s="23"/>
    </row>
    <row r="37" spans="2:17" ht="15.75" x14ac:dyDescent="0.25">
      <c r="B37" s="17" t="s">
        <v>215</v>
      </c>
      <c r="C37" s="41"/>
      <c r="D37" s="41"/>
      <c r="E37" s="42"/>
      <c r="F37" s="16">
        <v>26</v>
      </c>
      <c r="G37" s="13">
        <v>1179</v>
      </c>
      <c r="H37" s="14">
        <v>1092</v>
      </c>
      <c r="I37" s="33">
        <f t="shared" si="0"/>
        <v>0</v>
      </c>
      <c r="K37" s="20"/>
      <c r="L37" s="31"/>
      <c r="M37" s="32"/>
      <c r="N37" s="21"/>
      <c r="O37" s="24"/>
      <c r="P37" s="25"/>
      <c r="Q37" s="23"/>
    </row>
    <row r="38" spans="2:17" ht="15.75" x14ac:dyDescent="0.25">
      <c r="B38" s="17" t="s">
        <v>216</v>
      </c>
      <c r="C38" s="41"/>
      <c r="D38" s="41"/>
      <c r="E38" s="42"/>
      <c r="F38" s="16">
        <v>27</v>
      </c>
      <c r="G38" s="13">
        <v>1224</v>
      </c>
      <c r="H38" s="14">
        <v>1134</v>
      </c>
      <c r="I38" s="33">
        <f t="shared" si="0"/>
        <v>0</v>
      </c>
      <c r="K38" s="20"/>
      <c r="L38" s="31"/>
      <c r="M38" s="32"/>
      <c r="N38" s="21"/>
      <c r="O38" s="24"/>
      <c r="P38" s="25"/>
      <c r="Q38" s="23"/>
    </row>
    <row r="39" spans="2:17" ht="15.75" x14ac:dyDescent="0.25">
      <c r="B39" s="17" t="s">
        <v>217</v>
      </c>
      <c r="C39" s="41"/>
      <c r="D39" s="41"/>
      <c r="E39" s="42"/>
      <c r="F39" s="16">
        <v>28</v>
      </c>
      <c r="G39" s="13">
        <v>1269</v>
      </c>
      <c r="H39" s="14">
        <v>1176</v>
      </c>
      <c r="I39" s="33">
        <f t="shared" si="0"/>
        <v>0</v>
      </c>
      <c r="K39" s="20"/>
      <c r="L39" s="31"/>
      <c r="M39" s="32"/>
      <c r="N39" s="21"/>
      <c r="O39" s="24"/>
      <c r="P39" s="25"/>
      <c r="Q39" s="23"/>
    </row>
    <row r="40" spans="2:17" ht="15.75" x14ac:dyDescent="0.25">
      <c r="B40" s="17" t="s">
        <v>218</v>
      </c>
      <c r="C40" s="41"/>
      <c r="D40" s="41"/>
      <c r="E40" s="42"/>
      <c r="F40" s="16">
        <v>29</v>
      </c>
      <c r="G40" s="13">
        <v>1314</v>
      </c>
      <c r="H40" s="14">
        <v>1218</v>
      </c>
      <c r="I40" s="33">
        <f t="shared" si="0"/>
        <v>0</v>
      </c>
      <c r="K40" s="20"/>
      <c r="L40" s="31"/>
      <c r="M40" s="32"/>
      <c r="N40" s="21"/>
      <c r="O40" s="24"/>
      <c r="P40" s="25"/>
      <c r="Q40" s="23"/>
    </row>
    <row r="41" spans="2:17" ht="15.75" x14ac:dyDescent="0.25">
      <c r="B41" s="17" t="s">
        <v>219</v>
      </c>
      <c r="C41" s="41"/>
      <c r="D41" s="41"/>
      <c r="E41" s="42"/>
      <c r="F41" s="16">
        <v>30</v>
      </c>
      <c r="G41" s="13">
        <v>1359</v>
      </c>
      <c r="H41" s="14">
        <v>1260</v>
      </c>
      <c r="I41" s="33">
        <f t="shared" si="0"/>
        <v>0</v>
      </c>
      <c r="K41" s="20"/>
      <c r="L41" s="31"/>
      <c r="M41" s="32"/>
      <c r="N41" s="21"/>
      <c r="O41" s="24"/>
      <c r="P41" s="25"/>
      <c r="Q41" s="23"/>
    </row>
    <row r="42" spans="2:17" ht="15.75" x14ac:dyDescent="0.25">
      <c r="B42" s="17" t="s">
        <v>220</v>
      </c>
      <c r="C42" s="41"/>
      <c r="D42" s="41"/>
      <c r="E42" s="42"/>
      <c r="F42" s="16">
        <v>31</v>
      </c>
      <c r="G42" s="13">
        <v>1404</v>
      </c>
      <c r="H42" s="14">
        <v>1302</v>
      </c>
      <c r="I42" s="33">
        <f t="shared" si="0"/>
        <v>0</v>
      </c>
      <c r="K42" s="20"/>
      <c r="L42" s="31"/>
      <c r="M42" s="32"/>
      <c r="N42" s="21"/>
      <c r="O42" s="24"/>
      <c r="P42" s="25"/>
      <c r="Q42" s="23"/>
    </row>
    <row r="43" spans="2:17" ht="15.75" x14ac:dyDescent="0.25">
      <c r="B43" s="17" t="s">
        <v>221</v>
      </c>
      <c r="C43" s="41"/>
      <c r="D43" s="41"/>
      <c r="E43" s="42"/>
      <c r="F43" s="16">
        <v>32</v>
      </c>
      <c r="G43" s="13">
        <v>1449</v>
      </c>
      <c r="H43" s="14">
        <v>1344</v>
      </c>
      <c r="I43" s="33">
        <f t="shared" si="0"/>
        <v>0</v>
      </c>
      <c r="K43" s="20"/>
      <c r="L43" s="31"/>
      <c r="M43" s="32"/>
      <c r="N43" s="21"/>
      <c r="O43" s="24"/>
      <c r="P43" s="25"/>
      <c r="Q43" s="23"/>
    </row>
    <row r="44" spans="2:17" ht="15.75" x14ac:dyDescent="0.25">
      <c r="B44" s="17" t="s">
        <v>222</v>
      </c>
      <c r="C44" s="41"/>
      <c r="D44" s="41"/>
      <c r="E44" s="42"/>
      <c r="F44" s="16">
        <v>33</v>
      </c>
      <c r="G44" s="13">
        <v>1494</v>
      </c>
      <c r="H44" s="14">
        <v>1386</v>
      </c>
      <c r="I44" s="33">
        <f t="shared" si="0"/>
        <v>0</v>
      </c>
      <c r="K44" s="20"/>
      <c r="L44" s="31"/>
      <c r="M44" s="32"/>
      <c r="N44" s="21"/>
      <c r="O44" s="24"/>
      <c r="P44" s="25"/>
      <c r="Q44" s="23"/>
    </row>
    <row r="45" spans="2:17" ht="15.75" x14ac:dyDescent="0.25">
      <c r="B45" s="17" t="s">
        <v>223</v>
      </c>
      <c r="C45" s="41"/>
      <c r="D45" s="41"/>
      <c r="E45" s="42"/>
      <c r="F45" s="16">
        <v>34</v>
      </c>
      <c r="G45" s="13">
        <v>1539</v>
      </c>
      <c r="H45" s="14">
        <v>1428</v>
      </c>
      <c r="I45" s="33">
        <f t="shared" si="0"/>
        <v>0</v>
      </c>
      <c r="K45" s="20"/>
      <c r="L45" s="31"/>
      <c r="M45" s="32"/>
      <c r="N45" s="21"/>
      <c r="O45" s="24"/>
      <c r="P45" s="25"/>
      <c r="Q45" s="23"/>
    </row>
    <row r="46" spans="2:17" ht="15.75" x14ac:dyDescent="0.25">
      <c r="B46" s="17" t="s">
        <v>224</v>
      </c>
      <c r="C46" s="41"/>
      <c r="D46" s="41"/>
      <c r="E46" s="42"/>
      <c r="F46" s="16">
        <v>35</v>
      </c>
      <c r="G46" s="13">
        <v>1584</v>
      </c>
      <c r="H46" s="14">
        <v>1470</v>
      </c>
      <c r="I46" s="33">
        <f t="shared" si="0"/>
        <v>0</v>
      </c>
      <c r="K46" s="20"/>
      <c r="L46" s="31"/>
      <c r="M46" s="32"/>
      <c r="N46" s="21"/>
      <c r="O46" s="24"/>
      <c r="P46" s="25"/>
      <c r="Q46" s="23"/>
    </row>
    <row r="47" spans="2:17" ht="15.75" x14ac:dyDescent="0.25">
      <c r="B47" s="17" t="s">
        <v>225</v>
      </c>
      <c r="C47" s="41"/>
      <c r="D47" s="41"/>
      <c r="E47" s="42"/>
      <c r="F47" s="16">
        <v>36</v>
      </c>
      <c r="G47" s="13">
        <v>1629</v>
      </c>
      <c r="H47" s="14">
        <v>1512</v>
      </c>
      <c r="I47" s="33">
        <f t="shared" si="0"/>
        <v>0</v>
      </c>
      <c r="K47" s="20"/>
      <c r="L47" s="31"/>
      <c r="M47" s="32"/>
      <c r="N47" s="21"/>
      <c r="O47" s="24"/>
      <c r="P47" s="25"/>
      <c r="Q47" s="23"/>
    </row>
    <row r="48" spans="2:17" ht="15.75" x14ac:dyDescent="0.25">
      <c r="B48" s="17" t="s">
        <v>226</v>
      </c>
      <c r="C48" s="41"/>
      <c r="D48" s="41"/>
      <c r="E48" s="42"/>
      <c r="F48" s="16">
        <v>37</v>
      </c>
      <c r="G48" s="13">
        <v>1674</v>
      </c>
      <c r="H48" s="14">
        <v>1554</v>
      </c>
      <c r="I48" s="33">
        <f t="shared" si="0"/>
        <v>0</v>
      </c>
      <c r="K48" s="20"/>
      <c r="L48" s="31"/>
      <c r="M48" s="32"/>
      <c r="N48" s="21"/>
      <c r="O48" s="24"/>
      <c r="P48" s="25"/>
      <c r="Q48" s="23"/>
    </row>
    <row r="49" spans="2:17" ht="15.75" x14ac:dyDescent="0.25">
      <c r="B49" s="17" t="s">
        <v>227</v>
      </c>
      <c r="C49" s="41"/>
      <c r="D49" s="41"/>
      <c r="E49" s="42"/>
      <c r="F49" s="16">
        <v>38</v>
      </c>
      <c r="G49" s="13">
        <v>1719</v>
      </c>
      <c r="H49" s="14">
        <v>1596</v>
      </c>
      <c r="I49" s="33">
        <f t="shared" si="0"/>
        <v>0</v>
      </c>
      <c r="K49" s="20"/>
      <c r="L49" s="31"/>
      <c r="M49" s="32"/>
      <c r="N49" s="21"/>
      <c r="O49" s="24"/>
      <c r="P49" s="25"/>
      <c r="Q49" s="23"/>
    </row>
    <row r="50" spans="2:17" ht="15.75" x14ac:dyDescent="0.25">
      <c r="B50" s="17" t="s">
        <v>228</v>
      </c>
      <c r="C50" s="41"/>
      <c r="D50" s="41"/>
      <c r="E50" s="42"/>
      <c r="F50" s="16">
        <v>39</v>
      </c>
      <c r="G50" s="13">
        <v>1764</v>
      </c>
      <c r="H50" s="34">
        <v>1638</v>
      </c>
      <c r="I50" s="33">
        <f t="shared" si="0"/>
        <v>0</v>
      </c>
    </row>
    <row r="51" spans="2:17" ht="15.75" x14ac:dyDescent="0.25">
      <c r="B51" s="17" t="s">
        <v>229</v>
      </c>
      <c r="C51" s="41"/>
      <c r="D51" s="41"/>
      <c r="E51" s="42"/>
      <c r="F51" s="16">
        <v>40</v>
      </c>
      <c r="G51" s="13">
        <v>1809</v>
      </c>
      <c r="H51" s="34">
        <v>1680</v>
      </c>
      <c r="I51" s="33">
        <f t="shared" si="0"/>
        <v>0</v>
      </c>
    </row>
    <row r="52" spans="2:17" ht="15.75" x14ac:dyDescent="0.25">
      <c r="B52" s="17" t="s">
        <v>230</v>
      </c>
      <c r="C52" s="41"/>
      <c r="D52" s="41"/>
      <c r="E52" s="42"/>
      <c r="F52" s="16">
        <v>41</v>
      </c>
      <c r="G52" s="13">
        <v>1854</v>
      </c>
      <c r="H52" s="34">
        <v>1722</v>
      </c>
      <c r="I52" s="33">
        <f t="shared" si="0"/>
        <v>0</v>
      </c>
    </row>
    <row r="53" spans="2:17" ht="15.75" x14ac:dyDescent="0.25">
      <c r="B53" s="17" t="s">
        <v>231</v>
      </c>
      <c r="C53" s="41"/>
      <c r="D53" s="41"/>
      <c r="E53" s="42"/>
      <c r="F53" s="16">
        <v>42</v>
      </c>
      <c r="G53" s="13">
        <v>1899</v>
      </c>
      <c r="H53" s="34">
        <v>1764</v>
      </c>
      <c r="I53" s="33">
        <f t="shared" si="0"/>
        <v>0</v>
      </c>
    </row>
    <row r="54" spans="2:17" ht="15.75" x14ac:dyDescent="0.25">
      <c r="B54" s="17" t="s">
        <v>232</v>
      </c>
      <c r="C54" s="41"/>
      <c r="D54" s="41"/>
      <c r="E54" s="42"/>
      <c r="F54" s="16">
        <v>43</v>
      </c>
      <c r="G54" s="13">
        <v>1944</v>
      </c>
      <c r="H54" s="34">
        <v>1806</v>
      </c>
      <c r="I54" s="33">
        <f t="shared" si="0"/>
        <v>0</v>
      </c>
    </row>
    <row r="55" spans="2:17" ht="15.75" x14ac:dyDescent="0.25">
      <c r="B55" s="17" t="s">
        <v>233</v>
      </c>
      <c r="C55" s="41"/>
      <c r="D55" s="41"/>
      <c r="E55" s="42"/>
      <c r="F55" s="16">
        <v>44</v>
      </c>
      <c r="G55" s="13">
        <v>1989</v>
      </c>
      <c r="H55" s="34">
        <v>1848</v>
      </c>
      <c r="I55" s="33">
        <f t="shared" si="0"/>
        <v>0</v>
      </c>
    </row>
    <row r="56" spans="2:17" ht="15.75" x14ac:dyDescent="0.25">
      <c r="B56" s="17" t="s">
        <v>234</v>
      </c>
      <c r="C56" s="41"/>
      <c r="D56" s="41"/>
      <c r="E56" s="42"/>
      <c r="F56" s="16">
        <v>45</v>
      </c>
      <c r="G56" s="13">
        <v>2034</v>
      </c>
      <c r="H56" s="34">
        <v>1890</v>
      </c>
      <c r="I56" s="33">
        <f t="shared" si="0"/>
        <v>0</v>
      </c>
    </row>
    <row r="57" spans="2:17" ht="15.75" x14ac:dyDescent="0.25">
      <c r="B57" s="17" t="s">
        <v>235</v>
      </c>
      <c r="C57" s="41"/>
      <c r="D57" s="41"/>
      <c r="E57" s="42"/>
      <c r="F57" s="16">
        <v>46</v>
      </c>
      <c r="G57" s="13">
        <v>2079</v>
      </c>
      <c r="H57" s="34">
        <v>1932</v>
      </c>
      <c r="I57" s="33">
        <f t="shared" si="0"/>
        <v>0</v>
      </c>
    </row>
    <row r="58" spans="2:17" ht="15.75" x14ac:dyDescent="0.25">
      <c r="B58" s="17" t="s">
        <v>236</v>
      </c>
      <c r="C58" s="41"/>
      <c r="D58" s="41"/>
      <c r="E58" s="42"/>
      <c r="F58" s="16">
        <v>47</v>
      </c>
      <c r="G58" s="13">
        <v>2124</v>
      </c>
      <c r="H58" s="34">
        <v>1974</v>
      </c>
      <c r="I58" s="33">
        <f t="shared" si="0"/>
        <v>0</v>
      </c>
    </row>
    <row r="59" spans="2:17" ht="15.75" x14ac:dyDescent="0.25">
      <c r="B59" s="17" t="s">
        <v>237</v>
      </c>
      <c r="C59" s="41"/>
      <c r="D59" s="41"/>
      <c r="E59" s="42"/>
      <c r="F59" s="16">
        <v>48</v>
      </c>
      <c r="G59" s="13">
        <v>2169</v>
      </c>
      <c r="H59" s="34">
        <v>2016</v>
      </c>
      <c r="I59" s="33">
        <f t="shared" si="0"/>
        <v>0</v>
      </c>
    </row>
    <row r="60" spans="2:17" ht="15.75" x14ac:dyDescent="0.25">
      <c r="B60" s="17" t="s">
        <v>238</v>
      </c>
      <c r="C60" s="41"/>
      <c r="D60" s="41"/>
      <c r="E60" s="42"/>
      <c r="F60" s="16">
        <v>49</v>
      </c>
      <c r="G60" s="13">
        <v>2214</v>
      </c>
      <c r="H60" s="34">
        <v>2058</v>
      </c>
      <c r="I60" s="33">
        <f t="shared" si="0"/>
        <v>0</v>
      </c>
    </row>
    <row r="61" spans="2:17" ht="15.75" x14ac:dyDescent="0.25">
      <c r="B61" s="17" t="s">
        <v>239</v>
      </c>
      <c r="C61" s="41"/>
      <c r="D61" s="41"/>
      <c r="E61" s="42"/>
      <c r="F61" s="16">
        <v>50</v>
      </c>
      <c r="G61" s="13">
        <v>2259</v>
      </c>
      <c r="H61" s="34">
        <v>2100</v>
      </c>
      <c r="I61" s="33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E12:E13"/>
    <mergeCell ref="F12:F13"/>
    <mergeCell ref="G12:G13"/>
    <mergeCell ref="H12:H13"/>
    <mergeCell ref="I12:I13"/>
    <mergeCell ref="D12:D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G14" sqref="G14:G31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119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120</v>
      </c>
      <c r="C14" s="41">
        <v>1000</v>
      </c>
      <c r="D14" s="41">
        <v>1076</v>
      </c>
      <c r="E14" s="42">
        <v>70</v>
      </c>
      <c r="F14" s="16">
        <v>3</v>
      </c>
      <c r="G14" s="36">
        <v>144</v>
      </c>
      <c r="H14" s="18">
        <v>378</v>
      </c>
      <c r="I14" s="33">
        <f>H14*POWER((($G$4+$G$6)/2-$G$8)/70,1.28)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121</v>
      </c>
      <c r="C15" s="41"/>
      <c r="D15" s="41"/>
      <c r="E15" s="42"/>
      <c r="F15" s="16">
        <v>4</v>
      </c>
      <c r="G15" s="36">
        <v>189</v>
      </c>
      <c r="H15" s="18">
        <v>504</v>
      </c>
      <c r="I15" s="33">
        <f t="shared" ref="I15:I31" si="0">H15*POWER((($G$4+$G$6)/2-$G$8)/70,1.28)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122</v>
      </c>
      <c r="C16" s="41"/>
      <c r="D16" s="41"/>
      <c r="E16" s="42"/>
      <c r="F16" s="16">
        <v>5</v>
      </c>
      <c r="G16" s="36">
        <v>234</v>
      </c>
      <c r="H16" s="18">
        <v>630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123</v>
      </c>
      <c r="C17" s="41"/>
      <c r="D17" s="41"/>
      <c r="E17" s="42"/>
      <c r="F17" s="16">
        <v>6</v>
      </c>
      <c r="G17" s="36">
        <v>279</v>
      </c>
      <c r="H17" s="18">
        <v>756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124</v>
      </c>
      <c r="C18" s="41"/>
      <c r="D18" s="41"/>
      <c r="E18" s="42"/>
      <c r="F18" s="16">
        <v>7</v>
      </c>
      <c r="G18" s="35">
        <v>324</v>
      </c>
      <c r="H18" s="14">
        <v>882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125</v>
      </c>
      <c r="C19" s="41"/>
      <c r="D19" s="41"/>
      <c r="E19" s="42"/>
      <c r="F19" s="16">
        <v>8</v>
      </c>
      <c r="G19" s="35">
        <v>369</v>
      </c>
      <c r="H19" s="14">
        <v>1008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126</v>
      </c>
      <c r="C20" s="41"/>
      <c r="D20" s="41"/>
      <c r="E20" s="42"/>
      <c r="F20" s="16">
        <v>9</v>
      </c>
      <c r="G20" s="35">
        <v>414</v>
      </c>
      <c r="H20" s="14">
        <v>1134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127</v>
      </c>
      <c r="C21" s="41"/>
      <c r="D21" s="41"/>
      <c r="E21" s="42"/>
      <c r="F21" s="16">
        <v>10</v>
      </c>
      <c r="G21" s="35">
        <v>459</v>
      </c>
      <c r="H21" s="14">
        <v>1260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128</v>
      </c>
      <c r="C22" s="41"/>
      <c r="D22" s="41"/>
      <c r="E22" s="42"/>
      <c r="F22" s="16">
        <v>11</v>
      </c>
      <c r="G22" s="35">
        <v>504</v>
      </c>
      <c r="H22" s="14">
        <v>1386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129</v>
      </c>
      <c r="C23" s="41"/>
      <c r="D23" s="41"/>
      <c r="E23" s="42"/>
      <c r="F23" s="16">
        <v>12</v>
      </c>
      <c r="G23" s="35">
        <v>549</v>
      </c>
      <c r="H23" s="14">
        <v>1512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130</v>
      </c>
      <c r="C24" s="41"/>
      <c r="D24" s="41"/>
      <c r="E24" s="42"/>
      <c r="F24" s="16">
        <v>13</v>
      </c>
      <c r="G24" s="35">
        <v>594</v>
      </c>
      <c r="H24" s="14">
        <v>1638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131</v>
      </c>
      <c r="C25" s="41"/>
      <c r="D25" s="41"/>
      <c r="E25" s="42"/>
      <c r="F25" s="16">
        <v>14</v>
      </c>
      <c r="G25" s="35">
        <v>639</v>
      </c>
      <c r="H25" s="14">
        <v>1764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132</v>
      </c>
      <c r="C26" s="41"/>
      <c r="D26" s="41"/>
      <c r="E26" s="42"/>
      <c r="F26" s="16">
        <v>15</v>
      </c>
      <c r="G26" s="35">
        <v>684</v>
      </c>
      <c r="H26" s="14">
        <v>1890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133</v>
      </c>
      <c r="C27" s="41"/>
      <c r="D27" s="41"/>
      <c r="E27" s="42"/>
      <c r="F27" s="16">
        <v>16</v>
      </c>
      <c r="G27" s="35">
        <v>729</v>
      </c>
      <c r="H27" s="14">
        <v>2016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495</v>
      </c>
      <c r="C28" s="41"/>
      <c r="D28" s="41"/>
      <c r="E28" s="42"/>
      <c r="F28" s="16">
        <v>17</v>
      </c>
      <c r="G28" s="35">
        <v>774</v>
      </c>
      <c r="H28" s="14">
        <v>2142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496</v>
      </c>
      <c r="C29" s="41"/>
      <c r="D29" s="41"/>
      <c r="E29" s="42"/>
      <c r="F29" s="16">
        <v>18</v>
      </c>
      <c r="G29" s="35">
        <v>819</v>
      </c>
      <c r="H29" s="14">
        <v>2268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497</v>
      </c>
      <c r="C30" s="41"/>
      <c r="D30" s="41"/>
      <c r="E30" s="42"/>
      <c r="F30" s="16">
        <v>19</v>
      </c>
      <c r="G30" s="35">
        <v>864</v>
      </c>
      <c r="H30" s="14">
        <v>2394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498</v>
      </c>
      <c r="C31" s="41"/>
      <c r="D31" s="41"/>
      <c r="E31" s="42"/>
      <c r="F31" s="16">
        <v>20</v>
      </c>
      <c r="G31" s="35">
        <v>909</v>
      </c>
      <c r="H31" s="14">
        <v>2520</v>
      </c>
      <c r="I31" s="33">
        <f t="shared" si="0"/>
        <v>0</v>
      </c>
      <c r="K31" s="20"/>
      <c r="L31" s="31"/>
      <c r="M31" s="32"/>
      <c r="N31" s="21"/>
      <c r="O31" s="24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G14" sqref="G14:G31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499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500</v>
      </c>
      <c r="C14" s="41">
        <v>1100</v>
      </c>
      <c r="D14" s="41">
        <v>1176</v>
      </c>
      <c r="E14" s="42">
        <v>70</v>
      </c>
      <c r="F14" s="16">
        <v>3</v>
      </c>
      <c r="G14" s="36">
        <v>144</v>
      </c>
      <c r="H14" s="18">
        <v>411.59999999999997</v>
      </c>
      <c r="I14" s="33">
        <f>H14*POWER((($G$4+$G$6)/2-$G$8)/70,1.28)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501</v>
      </c>
      <c r="C15" s="41"/>
      <c r="D15" s="41"/>
      <c r="E15" s="42"/>
      <c r="F15" s="16">
        <v>4</v>
      </c>
      <c r="G15" s="36">
        <v>189</v>
      </c>
      <c r="H15" s="18">
        <v>548.79999999999995</v>
      </c>
      <c r="I15" s="33">
        <f t="shared" ref="I15:I31" si="0">H15*POWER((($G$4+$G$6)/2-$G$8)/70,1.28)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502</v>
      </c>
      <c r="C16" s="41"/>
      <c r="D16" s="41"/>
      <c r="E16" s="42"/>
      <c r="F16" s="16">
        <v>5</v>
      </c>
      <c r="G16" s="36">
        <v>234</v>
      </c>
      <c r="H16" s="18">
        <v>686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503</v>
      </c>
      <c r="C17" s="41"/>
      <c r="D17" s="41"/>
      <c r="E17" s="42"/>
      <c r="F17" s="16">
        <v>6</v>
      </c>
      <c r="G17" s="36">
        <v>279</v>
      </c>
      <c r="H17" s="18">
        <v>823.19999999999993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504</v>
      </c>
      <c r="C18" s="41"/>
      <c r="D18" s="41"/>
      <c r="E18" s="42"/>
      <c r="F18" s="16">
        <v>7</v>
      </c>
      <c r="G18" s="35">
        <v>324</v>
      </c>
      <c r="H18" s="14">
        <v>960.39999999999986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505</v>
      </c>
      <c r="C19" s="41"/>
      <c r="D19" s="41"/>
      <c r="E19" s="42"/>
      <c r="F19" s="16">
        <v>8</v>
      </c>
      <c r="G19" s="35">
        <v>369</v>
      </c>
      <c r="H19" s="14">
        <v>1097.5999999999999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506</v>
      </c>
      <c r="C20" s="41"/>
      <c r="D20" s="41"/>
      <c r="E20" s="42"/>
      <c r="F20" s="16">
        <v>9</v>
      </c>
      <c r="G20" s="35">
        <v>414</v>
      </c>
      <c r="H20" s="14">
        <v>1234.8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507</v>
      </c>
      <c r="C21" s="41"/>
      <c r="D21" s="41"/>
      <c r="E21" s="42"/>
      <c r="F21" s="16">
        <v>10</v>
      </c>
      <c r="G21" s="35">
        <v>459</v>
      </c>
      <c r="H21" s="14">
        <v>1372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508</v>
      </c>
      <c r="C22" s="41"/>
      <c r="D22" s="41"/>
      <c r="E22" s="42"/>
      <c r="F22" s="16">
        <v>11</v>
      </c>
      <c r="G22" s="35">
        <v>504</v>
      </c>
      <c r="H22" s="14">
        <v>1509.1999999999998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509</v>
      </c>
      <c r="C23" s="41"/>
      <c r="D23" s="41"/>
      <c r="E23" s="42"/>
      <c r="F23" s="16">
        <v>12</v>
      </c>
      <c r="G23" s="35">
        <v>549</v>
      </c>
      <c r="H23" s="14">
        <v>1646.3999999999999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510</v>
      </c>
      <c r="C24" s="41"/>
      <c r="D24" s="41"/>
      <c r="E24" s="42"/>
      <c r="F24" s="16">
        <v>13</v>
      </c>
      <c r="G24" s="35">
        <v>594</v>
      </c>
      <c r="H24" s="14">
        <v>1783.6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511</v>
      </c>
      <c r="C25" s="41"/>
      <c r="D25" s="41"/>
      <c r="E25" s="42"/>
      <c r="F25" s="16">
        <v>14</v>
      </c>
      <c r="G25" s="35">
        <v>639</v>
      </c>
      <c r="H25" s="14">
        <v>1920.7999999999997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512</v>
      </c>
      <c r="C26" s="41"/>
      <c r="D26" s="41"/>
      <c r="E26" s="42"/>
      <c r="F26" s="16">
        <v>15</v>
      </c>
      <c r="G26" s="35">
        <v>684</v>
      </c>
      <c r="H26" s="14">
        <v>2058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513</v>
      </c>
      <c r="C27" s="41"/>
      <c r="D27" s="41"/>
      <c r="E27" s="42"/>
      <c r="F27" s="16">
        <v>16</v>
      </c>
      <c r="G27" s="35">
        <v>729</v>
      </c>
      <c r="H27" s="14">
        <v>2195.1999999999998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514</v>
      </c>
      <c r="C28" s="41"/>
      <c r="D28" s="41"/>
      <c r="E28" s="42"/>
      <c r="F28" s="16">
        <v>17</v>
      </c>
      <c r="G28" s="35">
        <v>774</v>
      </c>
      <c r="H28" s="14">
        <v>2332.3999999999996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515</v>
      </c>
      <c r="C29" s="41"/>
      <c r="D29" s="41"/>
      <c r="E29" s="42"/>
      <c r="F29" s="16">
        <v>18</v>
      </c>
      <c r="G29" s="35">
        <v>819</v>
      </c>
      <c r="H29" s="14">
        <v>2469.6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516</v>
      </c>
      <c r="C30" s="41"/>
      <c r="D30" s="41"/>
      <c r="E30" s="42"/>
      <c r="F30" s="16">
        <v>19</v>
      </c>
      <c r="G30" s="35">
        <v>864</v>
      </c>
      <c r="H30" s="14">
        <v>2606.7999999999997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517</v>
      </c>
      <c r="C31" s="41"/>
      <c r="D31" s="41"/>
      <c r="E31" s="42"/>
      <c r="F31" s="16">
        <v>20</v>
      </c>
      <c r="G31" s="35">
        <v>909</v>
      </c>
      <c r="H31" s="14">
        <v>2744</v>
      </c>
      <c r="I31" s="33">
        <f t="shared" si="0"/>
        <v>0</v>
      </c>
      <c r="K31" s="20"/>
      <c r="L31" s="31"/>
      <c r="M31" s="32"/>
      <c r="N31" s="21"/>
      <c r="O31" s="24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G14" sqref="G14:G31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134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135</v>
      </c>
      <c r="C14" s="41">
        <v>1250</v>
      </c>
      <c r="D14" s="41">
        <v>1326</v>
      </c>
      <c r="E14" s="42">
        <v>70</v>
      </c>
      <c r="F14" s="16">
        <v>3</v>
      </c>
      <c r="G14" s="36">
        <v>144</v>
      </c>
      <c r="H14" s="18">
        <v>462</v>
      </c>
      <c r="I14" s="33">
        <f>H14*POWER((($G$4+$G$6)/2-$G$8)/70,1.28)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136</v>
      </c>
      <c r="C15" s="41"/>
      <c r="D15" s="41"/>
      <c r="E15" s="42"/>
      <c r="F15" s="16">
        <v>4</v>
      </c>
      <c r="G15" s="36">
        <v>189</v>
      </c>
      <c r="H15" s="18">
        <v>616</v>
      </c>
      <c r="I15" s="33">
        <f t="shared" ref="I15:I31" si="0">H15*POWER((($G$4+$G$6)/2-$G$8)/70,1.28)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137</v>
      </c>
      <c r="C16" s="41"/>
      <c r="D16" s="41"/>
      <c r="E16" s="42"/>
      <c r="F16" s="16">
        <v>5</v>
      </c>
      <c r="G16" s="36">
        <v>234</v>
      </c>
      <c r="H16" s="18">
        <v>770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138</v>
      </c>
      <c r="C17" s="41"/>
      <c r="D17" s="41"/>
      <c r="E17" s="42"/>
      <c r="F17" s="16">
        <v>6</v>
      </c>
      <c r="G17" s="36">
        <v>279</v>
      </c>
      <c r="H17" s="18">
        <v>924</v>
      </c>
      <c r="I17" s="33">
        <f>H17*POWER((($G$4+$G$6)/2-$G$8)/70,1.28)</f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139</v>
      </c>
      <c r="C18" s="41"/>
      <c r="D18" s="41"/>
      <c r="E18" s="42"/>
      <c r="F18" s="16">
        <v>7</v>
      </c>
      <c r="G18" s="35">
        <v>324</v>
      </c>
      <c r="H18" s="14">
        <v>1078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140</v>
      </c>
      <c r="C19" s="41"/>
      <c r="D19" s="41"/>
      <c r="E19" s="42"/>
      <c r="F19" s="16">
        <v>8</v>
      </c>
      <c r="G19" s="35">
        <v>369</v>
      </c>
      <c r="H19" s="14">
        <v>1232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141</v>
      </c>
      <c r="C20" s="41"/>
      <c r="D20" s="41"/>
      <c r="E20" s="42"/>
      <c r="F20" s="16">
        <v>9</v>
      </c>
      <c r="G20" s="35">
        <v>414</v>
      </c>
      <c r="H20" s="14">
        <v>1386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142</v>
      </c>
      <c r="C21" s="41"/>
      <c r="D21" s="41"/>
      <c r="E21" s="42"/>
      <c r="F21" s="16">
        <v>10</v>
      </c>
      <c r="G21" s="35">
        <v>459</v>
      </c>
      <c r="H21" s="14">
        <v>1540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143</v>
      </c>
      <c r="C22" s="41"/>
      <c r="D22" s="41"/>
      <c r="E22" s="42"/>
      <c r="F22" s="16">
        <v>11</v>
      </c>
      <c r="G22" s="35">
        <v>504</v>
      </c>
      <c r="H22" s="14">
        <v>1694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144</v>
      </c>
      <c r="C23" s="41"/>
      <c r="D23" s="41"/>
      <c r="E23" s="42"/>
      <c r="F23" s="16">
        <v>12</v>
      </c>
      <c r="G23" s="35">
        <v>549</v>
      </c>
      <c r="H23" s="14">
        <v>1848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145</v>
      </c>
      <c r="C24" s="41"/>
      <c r="D24" s="41"/>
      <c r="E24" s="42"/>
      <c r="F24" s="16">
        <v>13</v>
      </c>
      <c r="G24" s="35">
        <v>594</v>
      </c>
      <c r="H24" s="14">
        <v>2002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146</v>
      </c>
      <c r="C25" s="41"/>
      <c r="D25" s="41"/>
      <c r="E25" s="42"/>
      <c r="F25" s="16">
        <v>14</v>
      </c>
      <c r="G25" s="35">
        <v>639</v>
      </c>
      <c r="H25" s="14">
        <v>2156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147</v>
      </c>
      <c r="C26" s="41"/>
      <c r="D26" s="41"/>
      <c r="E26" s="42"/>
      <c r="F26" s="16">
        <v>15</v>
      </c>
      <c r="G26" s="35">
        <v>684</v>
      </c>
      <c r="H26" s="14">
        <v>2310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148</v>
      </c>
      <c r="C27" s="41"/>
      <c r="D27" s="41"/>
      <c r="E27" s="42"/>
      <c r="F27" s="16">
        <v>16</v>
      </c>
      <c r="G27" s="35">
        <v>729</v>
      </c>
      <c r="H27" s="14">
        <v>2464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518</v>
      </c>
      <c r="C28" s="41"/>
      <c r="D28" s="41"/>
      <c r="E28" s="42"/>
      <c r="F28" s="16">
        <v>17</v>
      </c>
      <c r="G28" s="35">
        <v>774</v>
      </c>
      <c r="H28" s="14">
        <v>2618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519</v>
      </c>
      <c r="C29" s="41"/>
      <c r="D29" s="41"/>
      <c r="E29" s="42"/>
      <c r="F29" s="16">
        <v>18</v>
      </c>
      <c r="G29" s="35">
        <v>819</v>
      </c>
      <c r="H29" s="14">
        <v>2772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520</v>
      </c>
      <c r="C30" s="41"/>
      <c r="D30" s="41"/>
      <c r="E30" s="42"/>
      <c r="F30" s="16">
        <v>19</v>
      </c>
      <c r="G30" s="35">
        <v>864</v>
      </c>
      <c r="H30" s="14">
        <v>2926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521</v>
      </c>
      <c r="C31" s="41"/>
      <c r="D31" s="41"/>
      <c r="E31" s="42"/>
      <c r="F31" s="16">
        <v>20</v>
      </c>
      <c r="G31" s="35">
        <v>909</v>
      </c>
      <c r="H31" s="14">
        <v>3080</v>
      </c>
      <c r="I31" s="33">
        <f t="shared" si="0"/>
        <v>0</v>
      </c>
      <c r="K31" s="20"/>
      <c r="L31" s="31"/>
      <c r="M31" s="32"/>
      <c r="N31" s="21"/>
      <c r="O31" s="24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G14" sqref="G14:G31"/>
    </sheetView>
  </sheetViews>
  <sheetFormatPr defaultRowHeight="15" x14ac:dyDescent="0.25"/>
  <cols>
    <col min="1" max="1" width="5.140625" customWidth="1"/>
    <col min="2" max="2" width="20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149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6" customHeight="1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150</v>
      </c>
      <c r="C14" s="41">
        <v>1500</v>
      </c>
      <c r="D14" s="41">
        <v>1576</v>
      </c>
      <c r="E14" s="42">
        <v>70</v>
      </c>
      <c r="F14" s="16">
        <v>3</v>
      </c>
      <c r="G14" s="36">
        <v>144</v>
      </c>
      <c r="H14" s="18">
        <v>546</v>
      </c>
      <c r="I14" s="33">
        <f>H14*POWER((($G$4+$G$6)/2-$G$8)/70,1.28)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151</v>
      </c>
      <c r="C15" s="41"/>
      <c r="D15" s="41"/>
      <c r="E15" s="42"/>
      <c r="F15" s="16">
        <v>4</v>
      </c>
      <c r="G15" s="36">
        <v>189</v>
      </c>
      <c r="H15" s="18">
        <v>728</v>
      </c>
      <c r="I15" s="33">
        <f t="shared" ref="I15:I31" si="0">H15*POWER((($G$4+$G$6)/2-$G$8)/70,1.28)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152</v>
      </c>
      <c r="C16" s="41"/>
      <c r="D16" s="41"/>
      <c r="E16" s="42"/>
      <c r="F16" s="16">
        <v>5</v>
      </c>
      <c r="G16" s="36">
        <v>234</v>
      </c>
      <c r="H16" s="18">
        <v>910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153</v>
      </c>
      <c r="C17" s="41"/>
      <c r="D17" s="41"/>
      <c r="E17" s="42"/>
      <c r="F17" s="16">
        <v>6</v>
      </c>
      <c r="G17" s="36">
        <v>279</v>
      </c>
      <c r="H17" s="18">
        <v>1092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154</v>
      </c>
      <c r="C18" s="41"/>
      <c r="D18" s="41"/>
      <c r="E18" s="42"/>
      <c r="F18" s="16">
        <v>7</v>
      </c>
      <c r="G18" s="35">
        <v>324</v>
      </c>
      <c r="H18" s="14">
        <v>1274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155</v>
      </c>
      <c r="C19" s="41"/>
      <c r="D19" s="41"/>
      <c r="E19" s="42"/>
      <c r="F19" s="16">
        <v>8</v>
      </c>
      <c r="G19" s="35">
        <v>369</v>
      </c>
      <c r="H19" s="14">
        <v>1456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156</v>
      </c>
      <c r="C20" s="41"/>
      <c r="D20" s="41"/>
      <c r="E20" s="42"/>
      <c r="F20" s="16">
        <v>9</v>
      </c>
      <c r="G20" s="35">
        <v>414</v>
      </c>
      <c r="H20" s="14">
        <v>1638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157</v>
      </c>
      <c r="C21" s="41"/>
      <c r="D21" s="41"/>
      <c r="E21" s="42"/>
      <c r="F21" s="16">
        <v>10</v>
      </c>
      <c r="G21" s="35">
        <v>459</v>
      </c>
      <c r="H21" s="14">
        <v>1820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158</v>
      </c>
      <c r="C22" s="41"/>
      <c r="D22" s="41"/>
      <c r="E22" s="42"/>
      <c r="F22" s="16">
        <v>11</v>
      </c>
      <c r="G22" s="35">
        <v>504</v>
      </c>
      <c r="H22" s="14">
        <v>2002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159</v>
      </c>
      <c r="C23" s="41"/>
      <c r="D23" s="41"/>
      <c r="E23" s="42"/>
      <c r="F23" s="16">
        <v>12</v>
      </c>
      <c r="G23" s="35">
        <v>549</v>
      </c>
      <c r="H23" s="14">
        <v>2184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160</v>
      </c>
      <c r="C24" s="41"/>
      <c r="D24" s="41"/>
      <c r="E24" s="42"/>
      <c r="F24" s="16">
        <v>13</v>
      </c>
      <c r="G24" s="35">
        <v>594</v>
      </c>
      <c r="H24" s="14">
        <v>2366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161</v>
      </c>
      <c r="C25" s="41"/>
      <c r="D25" s="41"/>
      <c r="E25" s="42"/>
      <c r="F25" s="16">
        <v>14</v>
      </c>
      <c r="G25" s="35">
        <v>639</v>
      </c>
      <c r="H25" s="14">
        <v>2548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162</v>
      </c>
      <c r="C26" s="41"/>
      <c r="D26" s="41"/>
      <c r="E26" s="42"/>
      <c r="F26" s="16">
        <v>15</v>
      </c>
      <c r="G26" s="35">
        <v>684</v>
      </c>
      <c r="H26" s="14">
        <v>2730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163</v>
      </c>
      <c r="C27" s="41"/>
      <c r="D27" s="41"/>
      <c r="E27" s="42"/>
      <c r="F27" s="16">
        <v>16</v>
      </c>
      <c r="G27" s="35">
        <v>729</v>
      </c>
      <c r="H27" s="14">
        <v>2912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522</v>
      </c>
      <c r="C28" s="41"/>
      <c r="D28" s="41"/>
      <c r="E28" s="42"/>
      <c r="F28" s="16">
        <v>17</v>
      </c>
      <c r="G28" s="35">
        <v>774</v>
      </c>
      <c r="H28" s="14">
        <v>3094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523</v>
      </c>
      <c r="C29" s="41"/>
      <c r="D29" s="41"/>
      <c r="E29" s="42"/>
      <c r="F29" s="16">
        <v>18</v>
      </c>
      <c r="G29" s="35">
        <v>819</v>
      </c>
      <c r="H29" s="14">
        <v>3276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524</v>
      </c>
      <c r="C30" s="41"/>
      <c r="D30" s="41"/>
      <c r="E30" s="42"/>
      <c r="F30" s="16">
        <v>19</v>
      </c>
      <c r="G30" s="35">
        <v>864</v>
      </c>
      <c r="H30" s="14">
        <v>3458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525</v>
      </c>
      <c r="C31" s="41"/>
      <c r="D31" s="41"/>
      <c r="E31" s="42"/>
      <c r="F31" s="16">
        <v>20</v>
      </c>
      <c r="G31" s="35">
        <v>909</v>
      </c>
      <c r="H31" s="14">
        <v>3640</v>
      </c>
      <c r="I31" s="33">
        <f t="shared" si="0"/>
        <v>0</v>
      </c>
      <c r="K31" s="20"/>
      <c r="L31" s="31"/>
      <c r="M31" s="32"/>
      <c r="N31" s="21"/>
      <c r="O31" s="24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R31" sqref="R31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164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6" customHeight="1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165</v>
      </c>
      <c r="C14" s="41">
        <v>1750</v>
      </c>
      <c r="D14" s="41">
        <v>1826</v>
      </c>
      <c r="E14" s="42">
        <v>70</v>
      </c>
      <c r="F14" s="16">
        <v>3</v>
      </c>
      <c r="G14" s="36">
        <v>144</v>
      </c>
      <c r="H14" s="18">
        <v>630</v>
      </c>
      <c r="I14" s="33">
        <f>H14*POWER((($G$4+$G$6)/2-$G$8)/70,1.31)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166</v>
      </c>
      <c r="C15" s="41"/>
      <c r="D15" s="41"/>
      <c r="E15" s="42"/>
      <c r="F15" s="16">
        <v>4</v>
      </c>
      <c r="G15" s="36">
        <v>189</v>
      </c>
      <c r="H15" s="18">
        <v>840</v>
      </c>
      <c r="I15" s="33">
        <f t="shared" ref="I15:I31" si="0">H15*POWER((($G$4+$G$6)/2-$G$8)/70,1.31)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167</v>
      </c>
      <c r="C16" s="41"/>
      <c r="D16" s="41"/>
      <c r="E16" s="42"/>
      <c r="F16" s="16">
        <v>5</v>
      </c>
      <c r="G16" s="36">
        <v>234</v>
      </c>
      <c r="H16" s="18">
        <v>1050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168</v>
      </c>
      <c r="C17" s="41"/>
      <c r="D17" s="41"/>
      <c r="E17" s="42"/>
      <c r="F17" s="16">
        <v>6</v>
      </c>
      <c r="G17" s="36">
        <v>279</v>
      </c>
      <c r="H17" s="18">
        <v>1260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169</v>
      </c>
      <c r="C18" s="41"/>
      <c r="D18" s="41"/>
      <c r="E18" s="42"/>
      <c r="F18" s="16">
        <v>7</v>
      </c>
      <c r="G18" s="35">
        <v>324</v>
      </c>
      <c r="H18" s="14">
        <v>1470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170</v>
      </c>
      <c r="C19" s="41"/>
      <c r="D19" s="41"/>
      <c r="E19" s="42"/>
      <c r="F19" s="16">
        <v>8</v>
      </c>
      <c r="G19" s="35">
        <v>369</v>
      </c>
      <c r="H19" s="14">
        <v>1680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171</v>
      </c>
      <c r="C20" s="41"/>
      <c r="D20" s="41"/>
      <c r="E20" s="42"/>
      <c r="F20" s="16">
        <v>9</v>
      </c>
      <c r="G20" s="35">
        <v>414</v>
      </c>
      <c r="H20" s="14">
        <v>1890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172</v>
      </c>
      <c r="C21" s="41"/>
      <c r="D21" s="41"/>
      <c r="E21" s="42"/>
      <c r="F21" s="16">
        <v>10</v>
      </c>
      <c r="G21" s="35">
        <v>459</v>
      </c>
      <c r="H21" s="14">
        <v>2100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173</v>
      </c>
      <c r="C22" s="41"/>
      <c r="D22" s="41"/>
      <c r="E22" s="42"/>
      <c r="F22" s="16">
        <v>11</v>
      </c>
      <c r="G22" s="35">
        <v>504</v>
      </c>
      <c r="H22" s="14">
        <v>2310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174</v>
      </c>
      <c r="C23" s="41"/>
      <c r="D23" s="41"/>
      <c r="E23" s="42"/>
      <c r="F23" s="16">
        <v>12</v>
      </c>
      <c r="G23" s="35">
        <v>549</v>
      </c>
      <c r="H23" s="14">
        <v>2520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175</v>
      </c>
      <c r="C24" s="41"/>
      <c r="D24" s="41"/>
      <c r="E24" s="42"/>
      <c r="F24" s="16">
        <v>13</v>
      </c>
      <c r="G24" s="35">
        <v>594</v>
      </c>
      <c r="H24" s="14">
        <v>2730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176</v>
      </c>
      <c r="C25" s="41"/>
      <c r="D25" s="41"/>
      <c r="E25" s="42"/>
      <c r="F25" s="16">
        <v>14</v>
      </c>
      <c r="G25" s="35">
        <v>639</v>
      </c>
      <c r="H25" s="14">
        <v>2940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177</v>
      </c>
      <c r="C26" s="41"/>
      <c r="D26" s="41"/>
      <c r="E26" s="42"/>
      <c r="F26" s="16">
        <v>15</v>
      </c>
      <c r="G26" s="35">
        <v>684</v>
      </c>
      <c r="H26" s="14">
        <v>3150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178</v>
      </c>
      <c r="C27" s="41"/>
      <c r="D27" s="41"/>
      <c r="E27" s="42"/>
      <c r="F27" s="16">
        <v>16</v>
      </c>
      <c r="G27" s="35">
        <v>729</v>
      </c>
      <c r="H27" s="14">
        <v>3360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526</v>
      </c>
      <c r="C28" s="41"/>
      <c r="D28" s="41"/>
      <c r="E28" s="42"/>
      <c r="F28" s="16">
        <v>17</v>
      </c>
      <c r="G28" s="35">
        <v>774</v>
      </c>
      <c r="H28" s="14">
        <v>3570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527</v>
      </c>
      <c r="C29" s="41"/>
      <c r="D29" s="41"/>
      <c r="E29" s="42"/>
      <c r="F29" s="16">
        <v>18</v>
      </c>
      <c r="G29" s="35">
        <v>819</v>
      </c>
      <c r="H29" s="14">
        <v>3780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528</v>
      </c>
      <c r="C30" s="41"/>
      <c r="D30" s="41"/>
      <c r="E30" s="42"/>
      <c r="F30" s="16">
        <v>19</v>
      </c>
      <c r="G30" s="35">
        <v>864</v>
      </c>
      <c r="H30" s="14">
        <v>3990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529</v>
      </c>
      <c r="C31" s="41"/>
      <c r="D31" s="41"/>
      <c r="E31" s="42"/>
      <c r="F31" s="16">
        <v>20</v>
      </c>
      <c r="G31" s="35">
        <v>909</v>
      </c>
      <c r="H31" s="14">
        <v>4200</v>
      </c>
      <c r="I31" s="33">
        <f t="shared" si="0"/>
        <v>0</v>
      </c>
      <c r="K31" s="20"/>
      <c r="L31" s="31"/>
      <c r="M31" s="32"/>
      <c r="N31" s="21"/>
      <c r="O31" s="24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workbookViewId="0">
      <selection activeCell="B30" sqref="B30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179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6" customHeight="1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180</v>
      </c>
      <c r="C14" s="53">
        <v>2000</v>
      </c>
      <c r="D14" s="53">
        <v>2076</v>
      </c>
      <c r="E14" s="56">
        <v>70</v>
      </c>
      <c r="F14" s="16">
        <v>3</v>
      </c>
      <c r="G14" s="36">
        <v>144</v>
      </c>
      <c r="H14" s="18">
        <v>714</v>
      </c>
      <c r="I14" s="33">
        <f>H14*POWER((($G$4+$G$6)/2-$G$8)/70,1.31)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181</v>
      </c>
      <c r="C15" s="54"/>
      <c r="D15" s="54"/>
      <c r="E15" s="57"/>
      <c r="F15" s="16">
        <v>4</v>
      </c>
      <c r="G15" s="36">
        <v>189</v>
      </c>
      <c r="H15" s="18">
        <v>952</v>
      </c>
      <c r="I15" s="33">
        <f t="shared" ref="I15:I30" si="0">H15*POWER((($G$4+$G$6)/2-$G$8)/70,1.31)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182</v>
      </c>
      <c r="C16" s="54"/>
      <c r="D16" s="54"/>
      <c r="E16" s="57"/>
      <c r="F16" s="16">
        <v>5</v>
      </c>
      <c r="G16" s="36">
        <v>234</v>
      </c>
      <c r="H16" s="18">
        <v>1190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183</v>
      </c>
      <c r="C17" s="54"/>
      <c r="D17" s="54"/>
      <c r="E17" s="57"/>
      <c r="F17" s="16">
        <v>6</v>
      </c>
      <c r="G17" s="36">
        <v>279</v>
      </c>
      <c r="H17" s="18">
        <v>1428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184</v>
      </c>
      <c r="C18" s="54"/>
      <c r="D18" s="54"/>
      <c r="E18" s="57"/>
      <c r="F18" s="16">
        <v>7</v>
      </c>
      <c r="G18" s="35">
        <v>324</v>
      </c>
      <c r="H18" s="14">
        <v>1666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185</v>
      </c>
      <c r="C19" s="54"/>
      <c r="D19" s="54"/>
      <c r="E19" s="57"/>
      <c r="F19" s="16">
        <v>8</v>
      </c>
      <c r="G19" s="35">
        <v>369</v>
      </c>
      <c r="H19" s="14">
        <v>1904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186</v>
      </c>
      <c r="C20" s="54"/>
      <c r="D20" s="54"/>
      <c r="E20" s="57"/>
      <c r="F20" s="16">
        <v>9</v>
      </c>
      <c r="G20" s="35">
        <v>414</v>
      </c>
      <c r="H20" s="14">
        <v>2142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187</v>
      </c>
      <c r="C21" s="54"/>
      <c r="D21" s="54"/>
      <c r="E21" s="57"/>
      <c r="F21" s="16">
        <v>10</v>
      </c>
      <c r="G21" s="35">
        <v>459</v>
      </c>
      <c r="H21" s="14">
        <v>2380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188</v>
      </c>
      <c r="C22" s="54"/>
      <c r="D22" s="54"/>
      <c r="E22" s="57"/>
      <c r="F22" s="16">
        <v>11</v>
      </c>
      <c r="G22" s="35">
        <v>504</v>
      </c>
      <c r="H22" s="14">
        <v>2618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189</v>
      </c>
      <c r="C23" s="54"/>
      <c r="D23" s="54"/>
      <c r="E23" s="57"/>
      <c r="F23" s="16">
        <v>12</v>
      </c>
      <c r="G23" s="35">
        <v>549</v>
      </c>
      <c r="H23" s="14">
        <v>2856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190</v>
      </c>
      <c r="C24" s="54"/>
      <c r="D24" s="54"/>
      <c r="E24" s="57"/>
      <c r="F24" s="16">
        <v>13</v>
      </c>
      <c r="G24" s="35">
        <v>594</v>
      </c>
      <c r="H24" s="14">
        <v>3094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191</v>
      </c>
      <c r="C25" s="54"/>
      <c r="D25" s="54"/>
      <c r="E25" s="57"/>
      <c r="F25" s="16">
        <v>14</v>
      </c>
      <c r="G25" s="35">
        <v>639</v>
      </c>
      <c r="H25" s="14">
        <v>3332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530</v>
      </c>
      <c r="C26" s="54"/>
      <c r="D26" s="54"/>
      <c r="E26" s="57"/>
      <c r="F26" s="16">
        <v>15</v>
      </c>
      <c r="G26" s="35">
        <v>684</v>
      </c>
      <c r="H26" s="14">
        <v>3570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531</v>
      </c>
      <c r="C27" s="54"/>
      <c r="D27" s="54"/>
      <c r="E27" s="57"/>
      <c r="F27" s="16">
        <v>16</v>
      </c>
      <c r="G27" s="35">
        <v>729</v>
      </c>
      <c r="H27" s="14">
        <v>3808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532</v>
      </c>
      <c r="C28" s="54"/>
      <c r="D28" s="54"/>
      <c r="E28" s="57"/>
      <c r="F28" s="16">
        <v>17</v>
      </c>
      <c r="G28" s="35">
        <v>774</v>
      </c>
      <c r="H28" s="14">
        <v>4046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533</v>
      </c>
      <c r="C29" s="54"/>
      <c r="D29" s="54"/>
      <c r="E29" s="57"/>
      <c r="F29" s="16">
        <v>18</v>
      </c>
      <c r="G29" s="35">
        <v>819</v>
      </c>
      <c r="H29" s="14">
        <v>4284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534</v>
      </c>
      <c r="C30" s="55"/>
      <c r="D30" s="55"/>
      <c r="E30" s="58"/>
      <c r="F30" s="16">
        <v>19</v>
      </c>
      <c r="G30" s="35">
        <v>864</v>
      </c>
      <c r="H30" s="14">
        <v>4522</v>
      </c>
      <c r="I30" s="33">
        <f t="shared" si="0"/>
        <v>0</v>
      </c>
      <c r="K30" s="20"/>
      <c r="L30" s="31"/>
      <c r="M30" s="32"/>
      <c r="N30" s="21"/>
      <c r="O30" s="24"/>
    </row>
  </sheetData>
  <mergeCells count="12">
    <mergeCell ref="C14:C30"/>
    <mergeCell ref="D14:D30"/>
    <mergeCell ref="E14:E30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topLeftCell="A43" workbookViewId="0">
      <selection activeCell="E71" sqref="E71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240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15</v>
      </c>
      <c r="C14" s="41">
        <v>300</v>
      </c>
      <c r="D14" s="41">
        <v>376</v>
      </c>
      <c r="E14" s="42">
        <v>70</v>
      </c>
      <c r="F14" s="16">
        <v>3</v>
      </c>
      <c r="G14" s="36">
        <v>144</v>
      </c>
      <c r="H14" s="18">
        <v>142.80000000000001</v>
      </c>
      <c r="I14" s="33">
        <f>H14*POWER((($G$4+$G$6)/2-$G$8)/70,1.24)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16</v>
      </c>
      <c r="C15" s="41"/>
      <c r="D15" s="41"/>
      <c r="E15" s="42"/>
      <c r="F15" s="16">
        <v>4</v>
      </c>
      <c r="G15" s="36">
        <v>189</v>
      </c>
      <c r="H15" s="18">
        <v>190.4</v>
      </c>
      <c r="I15" s="33">
        <f>H15*POWER((($G$4+$G$6)/2-$G$8)/70,1.24)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17</v>
      </c>
      <c r="C16" s="41"/>
      <c r="D16" s="41"/>
      <c r="E16" s="42"/>
      <c r="F16" s="16">
        <v>5</v>
      </c>
      <c r="G16" s="36">
        <v>234</v>
      </c>
      <c r="H16" s="18">
        <v>238</v>
      </c>
      <c r="I16" s="33">
        <f t="shared" ref="I16:I61" si="0">H16*POWER((($G$4+$G$6)/2-$G$8)/70,1.24)</f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18</v>
      </c>
      <c r="C17" s="41"/>
      <c r="D17" s="41"/>
      <c r="E17" s="42"/>
      <c r="F17" s="16">
        <v>6</v>
      </c>
      <c r="G17" s="36">
        <v>279</v>
      </c>
      <c r="H17" s="18">
        <v>285.60000000000002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19</v>
      </c>
      <c r="C18" s="41"/>
      <c r="D18" s="41"/>
      <c r="E18" s="42"/>
      <c r="F18" s="16">
        <v>7</v>
      </c>
      <c r="G18" s="35">
        <v>324</v>
      </c>
      <c r="H18" s="14">
        <v>333.2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20</v>
      </c>
      <c r="C19" s="41"/>
      <c r="D19" s="41"/>
      <c r="E19" s="42"/>
      <c r="F19" s="16">
        <v>8</v>
      </c>
      <c r="G19" s="35">
        <v>369</v>
      </c>
      <c r="H19" s="14">
        <v>380.8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21</v>
      </c>
      <c r="C20" s="41"/>
      <c r="D20" s="41"/>
      <c r="E20" s="42"/>
      <c r="F20" s="16">
        <v>9</v>
      </c>
      <c r="G20" s="35">
        <v>414</v>
      </c>
      <c r="H20" s="14">
        <v>428.40000000000003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22</v>
      </c>
      <c r="C21" s="41"/>
      <c r="D21" s="41"/>
      <c r="E21" s="42"/>
      <c r="F21" s="16">
        <v>10</v>
      </c>
      <c r="G21" s="35">
        <v>459</v>
      </c>
      <c r="H21" s="14">
        <v>476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23</v>
      </c>
      <c r="C22" s="41"/>
      <c r="D22" s="41"/>
      <c r="E22" s="42"/>
      <c r="F22" s="16">
        <v>11</v>
      </c>
      <c r="G22" s="35">
        <v>504</v>
      </c>
      <c r="H22" s="14">
        <v>523.6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24</v>
      </c>
      <c r="C23" s="41"/>
      <c r="D23" s="41"/>
      <c r="E23" s="42"/>
      <c r="F23" s="16">
        <v>12</v>
      </c>
      <c r="G23" s="35">
        <v>549</v>
      </c>
      <c r="H23" s="14">
        <v>571.20000000000005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25</v>
      </c>
      <c r="C24" s="41"/>
      <c r="D24" s="41"/>
      <c r="E24" s="42"/>
      <c r="F24" s="16">
        <v>13</v>
      </c>
      <c r="G24" s="35">
        <v>594</v>
      </c>
      <c r="H24" s="14">
        <v>618.80000000000007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26</v>
      </c>
      <c r="C25" s="41"/>
      <c r="D25" s="41"/>
      <c r="E25" s="42"/>
      <c r="F25" s="16">
        <v>14</v>
      </c>
      <c r="G25" s="35">
        <v>639</v>
      </c>
      <c r="H25" s="14">
        <v>666.4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27</v>
      </c>
      <c r="C26" s="41"/>
      <c r="D26" s="41"/>
      <c r="E26" s="42"/>
      <c r="F26" s="16">
        <v>15</v>
      </c>
      <c r="G26" s="35">
        <v>684</v>
      </c>
      <c r="H26" s="14">
        <v>714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28</v>
      </c>
      <c r="C27" s="41"/>
      <c r="D27" s="41"/>
      <c r="E27" s="42"/>
      <c r="F27" s="16">
        <v>16</v>
      </c>
      <c r="G27" s="35">
        <v>729</v>
      </c>
      <c r="H27" s="14">
        <v>761.6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29</v>
      </c>
      <c r="C28" s="41"/>
      <c r="D28" s="41"/>
      <c r="E28" s="42"/>
      <c r="F28" s="16">
        <v>17</v>
      </c>
      <c r="G28" s="35">
        <v>774</v>
      </c>
      <c r="H28" s="14">
        <v>809.2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30</v>
      </c>
      <c r="C29" s="41"/>
      <c r="D29" s="41"/>
      <c r="E29" s="42"/>
      <c r="F29" s="16">
        <v>18</v>
      </c>
      <c r="G29" s="35">
        <v>819</v>
      </c>
      <c r="H29" s="14">
        <v>856.80000000000007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31</v>
      </c>
      <c r="C30" s="41"/>
      <c r="D30" s="41"/>
      <c r="E30" s="42"/>
      <c r="F30" s="16">
        <v>19</v>
      </c>
      <c r="G30" s="35">
        <v>864</v>
      </c>
      <c r="H30" s="14">
        <v>904.4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32</v>
      </c>
      <c r="C31" s="41"/>
      <c r="D31" s="41"/>
      <c r="E31" s="42"/>
      <c r="F31" s="16">
        <v>20</v>
      </c>
      <c r="G31" s="35">
        <v>909</v>
      </c>
      <c r="H31" s="14">
        <v>952</v>
      </c>
      <c r="I31" s="33">
        <f t="shared" si="0"/>
        <v>0</v>
      </c>
      <c r="K31" s="20"/>
      <c r="L31" s="31"/>
      <c r="M31" s="32"/>
      <c r="N31" s="21"/>
      <c r="O31" s="24"/>
    </row>
    <row r="32" spans="2:15" ht="15.75" x14ac:dyDescent="0.25">
      <c r="B32" s="17" t="s">
        <v>33</v>
      </c>
      <c r="C32" s="41"/>
      <c r="D32" s="41"/>
      <c r="E32" s="42"/>
      <c r="F32" s="16">
        <v>21</v>
      </c>
      <c r="G32" s="35">
        <v>954</v>
      </c>
      <c r="H32" s="14">
        <v>999.6</v>
      </c>
      <c r="I32" s="33">
        <f t="shared" si="0"/>
        <v>0</v>
      </c>
      <c r="K32" s="20"/>
      <c r="L32" s="31"/>
      <c r="M32" s="32"/>
      <c r="N32" s="21"/>
      <c r="O32" s="24"/>
    </row>
    <row r="33" spans="2:15" ht="15.75" x14ac:dyDescent="0.25">
      <c r="B33" s="17" t="s">
        <v>34</v>
      </c>
      <c r="C33" s="41"/>
      <c r="D33" s="41"/>
      <c r="E33" s="42"/>
      <c r="F33" s="16">
        <v>22</v>
      </c>
      <c r="G33" s="35">
        <v>999</v>
      </c>
      <c r="H33" s="14">
        <v>1047.2</v>
      </c>
      <c r="I33" s="33">
        <f t="shared" si="0"/>
        <v>0</v>
      </c>
      <c r="K33" s="20"/>
      <c r="L33" s="31"/>
      <c r="M33" s="32"/>
      <c r="N33" s="21"/>
      <c r="O33" s="24"/>
    </row>
    <row r="34" spans="2:15" ht="15.75" x14ac:dyDescent="0.25">
      <c r="B34" s="17" t="s">
        <v>35</v>
      </c>
      <c r="C34" s="41"/>
      <c r="D34" s="41"/>
      <c r="E34" s="42"/>
      <c r="F34" s="16">
        <v>23</v>
      </c>
      <c r="G34" s="35">
        <v>1044</v>
      </c>
      <c r="H34" s="14">
        <v>1094.8</v>
      </c>
      <c r="I34" s="33">
        <f t="shared" si="0"/>
        <v>0</v>
      </c>
      <c r="K34" s="20"/>
      <c r="L34" s="31"/>
      <c r="M34" s="32"/>
      <c r="N34" s="21"/>
      <c r="O34" s="24"/>
    </row>
    <row r="35" spans="2:15" ht="15.75" x14ac:dyDescent="0.25">
      <c r="B35" s="17" t="s">
        <v>36</v>
      </c>
      <c r="C35" s="41"/>
      <c r="D35" s="41"/>
      <c r="E35" s="42"/>
      <c r="F35" s="16">
        <v>24</v>
      </c>
      <c r="G35" s="35">
        <v>1089</v>
      </c>
      <c r="H35" s="14">
        <v>1142.4000000000001</v>
      </c>
      <c r="I35" s="33">
        <f t="shared" si="0"/>
        <v>0</v>
      </c>
      <c r="K35" s="20"/>
      <c r="L35" s="31"/>
      <c r="M35" s="32"/>
      <c r="N35" s="21"/>
      <c r="O35" s="24"/>
    </row>
    <row r="36" spans="2:15" ht="15.75" x14ac:dyDescent="0.25">
      <c r="B36" s="17" t="s">
        <v>37</v>
      </c>
      <c r="C36" s="41"/>
      <c r="D36" s="41"/>
      <c r="E36" s="42"/>
      <c r="F36" s="16">
        <v>25</v>
      </c>
      <c r="G36" s="35">
        <v>1134</v>
      </c>
      <c r="H36" s="14">
        <v>1190</v>
      </c>
      <c r="I36" s="33">
        <f t="shared" si="0"/>
        <v>0</v>
      </c>
      <c r="K36" s="20"/>
      <c r="L36" s="31"/>
      <c r="M36" s="32"/>
      <c r="N36" s="21"/>
      <c r="O36" s="24"/>
    </row>
    <row r="37" spans="2:15" ht="15.75" x14ac:dyDescent="0.25">
      <c r="B37" s="17" t="s">
        <v>38</v>
      </c>
      <c r="C37" s="41"/>
      <c r="D37" s="41"/>
      <c r="E37" s="42"/>
      <c r="F37" s="16">
        <v>26</v>
      </c>
      <c r="G37" s="35">
        <v>1179</v>
      </c>
      <c r="H37" s="14">
        <v>1237.6000000000001</v>
      </c>
      <c r="I37" s="33">
        <f t="shared" si="0"/>
        <v>0</v>
      </c>
      <c r="K37" s="20"/>
      <c r="L37" s="31"/>
      <c r="M37" s="32"/>
      <c r="N37" s="21"/>
      <c r="O37" s="24"/>
    </row>
    <row r="38" spans="2:15" ht="15.75" x14ac:dyDescent="0.25">
      <c r="B38" s="17" t="s">
        <v>39</v>
      </c>
      <c r="C38" s="41"/>
      <c r="D38" s="41"/>
      <c r="E38" s="42"/>
      <c r="F38" s="16">
        <v>27</v>
      </c>
      <c r="G38" s="35">
        <v>1224</v>
      </c>
      <c r="H38" s="14">
        <v>1285.2</v>
      </c>
      <c r="I38" s="33">
        <f t="shared" si="0"/>
        <v>0</v>
      </c>
      <c r="K38" s="20"/>
      <c r="L38" s="31"/>
      <c r="M38" s="32"/>
      <c r="N38" s="21"/>
      <c r="O38" s="24"/>
    </row>
    <row r="39" spans="2:15" ht="15.75" x14ac:dyDescent="0.25">
      <c r="B39" s="17" t="s">
        <v>40</v>
      </c>
      <c r="C39" s="41"/>
      <c r="D39" s="41"/>
      <c r="E39" s="42"/>
      <c r="F39" s="16">
        <v>28</v>
      </c>
      <c r="G39" s="35">
        <v>1269</v>
      </c>
      <c r="H39" s="14">
        <v>1332.8</v>
      </c>
      <c r="I39" s="33">
        <f t="shared" si="0"/>
        <v>0</v>
      </c>
      <c r="K39" s="20"/>
      <c r="L39" s="31"/>
      <c r="M39" s="32"/>
      <c r="N39" s="21"/>
      <c r="O39" s="24"/>
    </row>
    <row r="40" spans="2:15" ht="15.75" x14ac:dyDescent="0.25">
      <c r="B40" s="17" t="s">
        <v>41</v>
      </c>
      <c r="C40" s="41"/>
      <c r="D40" s="41"/>
      <c r="E40" s="42"/>
      <c r="F40" s="16">
        <v>29</v>
      </c>
      <c r="G40" s="35">
        <v>1314</v>
      </c>
      <c r="H40" s="14">
        <v>1380.4</v>
      </c>
      <c r="I40" s="33">
        <f t="shared" si="0"/>
        <v>0</v>
      </c>
      <c r="K40" s="20"/>
      <c r="L40" s="31"/>
      <c r="M40" s="32"/>
      <c r="N40" s="21"/>
      <c r="O40" s="24"/>
    </row>
    <row r="41" spans="2:15" ht="15.75" x14ac:dyDescent="0.25">
      <c r="B41" s="17" t="s">
        <v>42</v>
      </c>
      <c r="C41" s="41"/>
      <c r="D41" s="41"/>
      <c r="E41" s="42"/>
      <c r="F41" s="16">
        <v>30</v>
      </c>
      <c r="G41" s="35">
        <v>1359</v>
      </c>
      <c r="H41" s="14">
        <v>1428</v>
      </c>
      <c r="I41" s="33">
        <f t="shared" si="0"/>
        <v>0</v>
      </c>
      <c r="K41" s="20"/>
      <c r="L41" s="31"/>
      <c r="M41" s="32"/>
      <c r="N41" s="21"/>
      <c r="O41" s="24"/>
    </row>
    <row r="42" spans="2:15" ht="15.75" x14ac:dyDescent="0.25">
      <c r="B42" s="17" t="s">
        <v>43</v>
      </c>
      <c r="C42" s="41"/>
      <c r="D42" s="41"/>
      <c r="E42" s="42"/>
      <c r="F42" s="16">
        <v>31</v>
      </c>
      <c r="G42" s="35">
        <v>1404</v>
      </c>
      <c r="H42" s="14">
        <v>1475.6000000000001</v>
      </c>
      <c r="I42" s="33">
        <f t="shared" si="0"/>
        <v>0</v>
      </c>
      <c r="K42" s="20"/>
      <c r="L42" s="31"/>
      <c r="M42" s="32"/>
      <c r="N42" s="21"/>
      <c r="O42" s="24"/>
    </row>
    <row r="43" spans="2:15" ht="15.75" x14ac:dyDescent="0.25">
      <c r="B43" s="17" t="s">
        <v>44</v>
      </c>
      <c r="C43" s="41"/>
      <c r="D43" s="41"/>
      <c r="E43" s="42"/>
      <c r="F43" s="16">
        <v>32</v>
      </c>
      <c r="G43" s="35">
        <v>1449</v>
      </c>
      <c r="H43" s="14">
        <v>1523.2</v>
      </c>
      <c r="I43" s="33">
        <f t="shared" si="0"/>
        <v>0</v>
      </c>
      <c r="K43" s="20"/>
      <c r="L43" s="31"/>
      <c r="M43" s="32"/>
      <c r="N43" s="21"/>
      <c r="O43" s="24"/>
    </row>
    <row r="44" spans="2:15" ht="15.75" x14ac:dyDescent="0.25">
      <c r="B44" s="17" t="s">
        <v>45</v>
      </c>
      <c r="C44" s="41"/>
      <c r="D44" s="41"/>
      <c r="E44" s="42"/>
      <c r="F44" s="16">
        <v>33</v>
      </c>
      <c r="G44" s="35">
        <v>1494</v>
      </c>
      <c r="H44" s="14">
        <v>1570.8</v>
      </c>
      <c r="I44" s="33">
        <f t="shared" si="0"/>
        <v>0</v>
      </c>
      <c r="K44" s="20"/>
      <c r="L44" s="31"/>
      <c r="M44" s="32"/>
      <c r="N44" s="21"/>
      <c r="O44" s="24"/>
    </row>
    <row r="45" spans="2:15" ht="15.75" x14ac:dyDescent="0.25">
      <c r="B45" s="17" t="s">
        <v>46</v>
      </c>
      <c r="C45" s="41"/>
      <c r="D45" s="41"/>
      <c r="E45" s="42"/>
      <c r="F45" s="16">
        <v>34</v>
      </c>
      <c r="G45" s="35">
        <v>1539</v>
      </c>
      <c r="H45" s="14">
        <v>1618.4</v>
      </c>
      <c r="I45" s="33">
        <f t="shared" si="0"/>
        <v>0</v>
      </c>
      <c r="K45" s="20"/>
      <c r="L45" s="31"/>
      <c r="M45" s="32"/>
      <c r="N45" s="21"/>
      <c r="O45" s="24"/>
    </row>
    <row r="46" spans="2:15" ht="15.75" x14ac:dyDescent="0.25">
      <c r="B46" s="17" t="s">
        <v>47</v>
      </c>
      <c r="C46" s="41"/>
      <c r="D46" s="41"/>
      <c r="E46" s="42"/>
      <c r="F46" s="16">
        <v>35</v>
      </c>
      <c r="G46" s="35">
        <v>1584</v>
      </c>
      <c r="H46" s="14">
        <v>1666</v>
      </c>
      <c r="I46" s="33">
        <f t="shared" si="0"/>
        <v>0</v>
      </c>
      <c r="K46" s="20"/>
      <c r="L46" s="31"/>
      <c r="M46" s="32"/>
      <c r="N46" s="21"/>
      <c r="O46" s="24"/>
    </row>
    <row r="47" spans="2:15" ht="15.75" x14ac:dyDescent="0.25">
      <c r="B47" s="17" t="s">
        <v>48</v>
      </c>
      <c r="C47" s="41"/>
      <c r="D47" s="41"/>
      <c r="E47" s="42"/>
      <c r="F47" s="16">
        <v>36</v>
      </c>
      <c r="G47" s="35">
        <v>1629</v>
      </c>
      <c r="H47" s="14">
        <v>1713.6000000000001</v>
      </c>
      <c r="I47" s="33">
        <f t="shared" si="0"/>
        <v>0</v>
      </c>
      <c r="K47" s="20"/>
      <c r="L47" s="31"/>
      <c r="M47" s="32"/>
      <c r="N47" s="21"/>
      <c r="O47" s="24"/>
    </row>
    <row r="48" spans="2:15" ht="15.75" x14ac:dyDescent="0.25">
      <c r="B48" s="17" t="s">
        <v>49</v>
      </c>
      <c r="C48" s="41"/>
      <c r="D48" s="41"/>
      <c r="E48" s="42"/>
      <c r="F48" s="16">
        <v>37</v>
      </c>
      <c r="G48" s="35">
        <v>1674</v>
      </c>
      <c r="H48" s="14">
        <v>1761.2</v>
      </c>
      <c r="I48" s="33">
        <f t="shared" si="0"/>
        <v>0</v>
      </c>
      <c r="K48" s="20"/>
      <c r="L48" s="31"/>
      <c r="M48" s="32"/>
      <c r="N48" s="21"/>
      <c r="O48" s="24"/>
    </row>
    <row r="49" spans="2:15" ht="15.75" x14ac:dyDescent="0.25">
      <c r="B49" s="17" t="s">
        <v>50</v>
      </c>
      <c r="C49" s="41"/>
      <c r="D49" s="41"/>
      <c r="E49" s="42"/>
      <c r="F49" s="16">
        <v>38</v>
      </c>
      <c r="G49" s="35">
        <v>1719</v>
      </c>
      <c r="H49" s="14">
        <v>1808.8</v>
      </c>
      <c r="I49" s="33">
        <f t="shared" si="0"/>
        <v>0</v>
      </c>
      <c r="K49" s="20"/>
      <c r="L49" s="31"/>
      <c r="M49" s="32"/>
      <c r="N49" s="21"/>
      <c r="O49" s="24"/>
    </row>
    <row r="50" spans="2:15" ht="15.75" x14ac:dyDescent="0.25">
      <c r="B50" s="17" t="s">
        <v>241</v>
      </c>
      <c r="C50" s="41"/>
      <c r="D50" s="41"/>
      <c r="E50" s="42"/>
      <c r="F50" s="16">
        <v>39</v>
      </c>
      <c r="G50" s="35">
        <v>1764</v>
      </c>
      <c r="H50" s="14">
        <v>1856.4</v>
      </c>
      <c r="I50" s="33">
        <f t="shared" si="0"/>
        <v>0</v>
      </c>
    </row>
    <row r="51" spans="2:15" ht="15.75" x14ac:dyDescent="0.25">
      <c r="B51" s="17" t="s">
        <v>242</v>
      </c>
      <c r="C51" s="41"/>
      <c r="D51" s="41"/>
      <c r="E51" s="42"/>
      <c r="F51" s="16">
        <v>40</v>
      </c>
      <c r="G51" s="35">
        <v>1809</v>
      </c>
      <c r="H51" s="14">
        <v>1904</v>
      </c>
      <c r="I51" s="33">
        <f t="shared" si="0"/>
        <v>0</v>
      </c>
    </row>
    <row r="52" spans="2:15" ht="15.75" x14ac:dyDescent="0.25">
      <c r="B52" s="17" t="s">
        <v>243</v>
      </c>
      <c r="C52" s="41"/>
      <c r="D52" s="41"/>
      <c r="E52" s="42"/>
      <c r="F52" s="16">
        <v>41</v>
      </c>
      <c r="G52" s="35">
        <v>1854</v>
      </c>
      <c r="H52" s="14">
        <v>1951.6000000000001</v>
      </c>
      <c r="I52" s="33">
        <f t="shared" si="0"/>
        <v>0</v>
      </c>
    </row>
    <row r="53" spans="2:15" ht="15.75" x14ac:dyDescent="0.25">
      <c r="B53" s="17" t="s">
        <v>244</v>
      </c>
      <c r="C53" s="41"/>
      <c r="D53" s="41"/>
      <c r="E53" s="42"/>
      <c r="F53" s="16">
        <v>42</v>
      </c>
      <c r="G53" s="35">
        <v>1899</v>
      </c>
      <c r="H53" s="14">
        <v>1999.2</v>
      </c>
      <c r="I53" s="33">
        <f t="shared" si="0"/>
        <v>0</v>
      </c>
    </row>
    <row r="54" spans="2:15" ht="15.75" x14ac:dyDescent="0.25">
      <c r="B54" s="17" t="s">
        <v>245</v>
      </c>
      <c r="C54" s="41"/>
      <c r="D54" s="41"/>
      <c r="E54" s="42"/>
      <c r="F54" s="16">
        <v>43</v>
      </c>
      <c r="G54" s="35">
        <v>1944</v>
      </c>
      <c r="H54" s="14">
        <v>2046.8</v>
      </c>
      <c r="I54" s="33">
        <f t="shared" si="0"/>
        <v>0</v>
      </c>
    </row>
    <row r="55" spans="2:15" ht="15.75" x14ac:dyDescent="0.25">
      <c r="B55" s="17" t="s">
        <v>246</v>
      </c>
      <c r="C55" s="41"/>
      <c r="D55" s="41"/>
      <c r="E55" s="42"/>
      <c r="F55" s="16">
        <v>44</v>
      </c>
      <c r="G55" s="35">
        <v>1989</v>
      </c>
      <c r="H55" s="14">
        <v>2094.4</v>
      </c>
      <c r="I55" s="33">
        <f t="shared" si="0"/>
        <v>0</v>
      </c>
    </row>
    <row r="56" spans="2:15" ht="15.75" x14ac:dyDescent="0.25">
      <c r="B56" s="17" t="s">
        <v>247</v>
      </c>
      <c r="C56" s="41"/>
      <c r="D56" s="41"/>
      <c r="E56" s="42"/>
      <c r="F56" s="16">
        <v>45</v>
      </c>
      <c r="G56" s="35">
        <v>2034</v>
      </c>
      <c r="H56" s="14">
        <v>2142</v>
      </c>
      <c r="I56" s="33">
        <f t="shared" si="0"/>
        <v>0</v>
      </c>
    </row>
    <row r="57" spans="2:15" ht="15.75" x14ac:dyDescent="0.25">
      <c r="B57" s="17" t="s">
        <v>248</v>
      </c>
      <c r="C57" s="41"/>
      <c r="D57" s="41"/>
      <c r="E57" s="42"/>
      <c r="F57" s="16">
        <v>46</v>
      </c>
      <c r="G57" s="35">
        <v>2079</v>
      </c>
      <c r="H57" s="14">
        <v>2189.6</v>
      </c>
      <c r="I57" s="33">
        <f t="shared" si="0"/>
        <v>0</v>
      </c>
    </row>
    <row r="58" spans="2:15" ht="15.75" x14ac:dyDescent="0.25">
      <c r="B58" s="17" t="s">
        <v>249</v>
      </c>
      <c r="C58" s="41"/>
      <c r="D58" s="41"/>
      <c r="E58" s="42"/>
      <c r="F58" s="16">
        <v>47</v>
      </c>
      <c r="G58" s="35">
        <v>2124</v>
      </c>
      <c r="H58" s="14">
        <v>2237.2000000000003</v>
      </c>
      <c r="I58" s="33">
        <f t="shared" si="0"/>
        <v>0</v>
      </c>
    </row>
    <row r="59" spans="2:15" ht="15.75" x14ac:dyDescent="0.25">
      <c r="B59" s="17" t="s">
        <v>250</v>
      </c>
      <c r="C59" s="41"/>
      <c r="D59" s="41"/>
      <c r="E59" s="42"/>
      <c r="F59" s="16">
        <v>48</v>
      </c>
      <c r="G59" s="35">
        <v>2169</v>
      </c>
      <c r="H59" s="14">
        <v>2284.8000000000002</v>
      </c>
      <c r="I59" s="33">
        <f t="shared" si="0"/>
        <v>0</v>
      </c>
    </row>
    <row r="60" spans="2:15" ht="15.75" x14ac:dyDescent="0.25">
      <c r="B60" s="17" t="s">
        <v>251</v>
      </c>
      <c r="C60" s="41"/>
      <c r="D60" s="41"/>
      <c r="E60" s="42"/>
      <c r="F60" s="16">
        <v>49</v>
      </c>
      <c r="G60" s="35">
        <v>2214</v>
      </c>
      <c r="H60" s="14">
        <v>2332.4</v>
      </c>
      <c r="I60" s="33">
        <f t="shared" si="0"/>
        <v>0</v>
      </c>
    </row>
    <row r="61" spans="2:15" ht="15.75" x14ac:dyDescent="0.25">
      <c r="B61" s="17" t="s">
        <v>252</v>
      </c>
      <c r="C61" s="41"/>
      <c r="D61" s="41"/>
      <c r="E61" s="42"/>
      <c r="F61" s="16">
        <v>50</v>
      </c>
      <c r="G61" s="35">
        <v>2259</v>
      </c>
      <c r="H61" s="14">
        <v>2380</v>
      </c>
      <c r="I61" s="33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topLeftCell="A43" workbookViewId="0">
      <selection activeCell="K70" sqref="K70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253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254</v>
      </c>
      <c r="C14" s="41">
        <v>350</v>
      </c>
      <c r="D14" s="41">
        <v>426</v>
      </c>
      <c r="E14" s="42">
        <v>70</v>
      </c>
      <c r="F14" s="16">
        <v>3</v>
      </c>
      <c r="G14" s="36">
        <v>144</v>
      </c>
      <c r="H14" s="18">
        <v>159.60000000000002</v>
      </c>
      <c r="I14" s="33">
        <f>H14*POWER((($G$4+$G$6)/2-$G$8)/70,1.24)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255</v>
      </c>
      <c r="C15" s="41"/>
      <c r="D15" s="41"/>
      <c r="E15" s="42"/>
      <c r="F15" s="16">
        <v>4</v>
      </c>
      <c r="G15" s="36">
        <v>189</v>
      </c>
      <c r="H15" s="18">
        <v>212.8</v>
      </c>
      <c r="I15" s="33">
        <f>H15*POWER((($G$4+$G$6)/2-$G$8)/70,1.24)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256</v>
      </c>
      <c r="C16" s="41"/>
      <c r="D16" s="41"/>
      <c r="E16" s="42"/>
      <c r="F16" s="16">
        <v>5</v>
      </c>
      <c r="G16" s="36">
        <v>234</v>
      </c>
      <c r="H16" s="18">
        <v>266</v>
      </c>
      <c r="I16" s="33">
        <f t="shared" ref="I16:I61" si="0">H16*POWER((($G$4+$G$6)/2-$G$8)/70,1.24)</f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257</v>
      </c>
      <c r="C17" s="41"/>
      <c r="D17" s="41"/>
      <c r="E17" s="42"/>
      <c r="F17" s="16">
        <v>6</v>
      </c>
      <c r="G17" s="36">
        <v>279</v>
      </c>
      <c r="H17" s="18">
        <v>319.20000000000005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258</v>
      </c>
      <c r="C18" s="41"/>
      <c r="D18" s="41"/>
      <c r="E18" s="42"/>
      <c r="F18" s="16">
        <v>7</v>
      </c>
      <c r="G18" s="35">
        <v>324</v>
      </c>
      <c r="H18" s="14">
        <v>372.40000000000003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259</v>
      </c>
      <c r="C19" s="41"/>
      <c r="D19" s="41"/>
      <c r="E19" s="42"/>
      <c r="F19" s="16">
        <v>8</v>
      </c>
      <c r="G19" s="35">
        <v>369</v>
      </c>
      <c r="H19" s="14">
        <v>425.6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260</v>
      </c>
      <c r="C20" s="41"/>
      <c r="D20" s="41"/>
      <c r="E20" s="42"/>
      <c r="F20" s="16">
        <v>9</v>
      </c>
      <c r="G20" s="35">
        <v>414</v>
      </c>
      <c r="H20" s="14">
        <v>478.8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261</v>
      </c>
      <c r="C21" s="41"/>
      <c r="D21" s="41"/>
      <c r="E21" s="42"/>
      <c r="F21" s="16">
        <v>10</v>
      </c>
      <c r="G21" s="35">
        <v>459</v>
      </c>
      <c r="H21" s="14">
        <v>532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262</v>
      </c>
      <c r="C22" s="41"/>
      <c r="D22" s="41"/>
      <c r="E22" s="42"/>
      <c r="F22" s="16">
        <v>11</v>
      </c>
      <c r="G22" s="35">
        <v>504</v>
      </c>
      <c r="H22" s="14">
        <v>585.20000000000005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263</v>
      </c>
      <c r="C23" s="41"/>
      <c r="D23" s="41"/>
      <c r="E23" s="42"/>
      <c r="F23" s="16">
        <v>12</v>
      </c>
      <c r="G23" s="35">
        <v>549</v>
      </c>
      <c r="H23" s="14">
        <v>638.40000000000009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264</v>
      </c>
      <c r="C24" s="41"/>
      <c r="D24" s="41"/>
      <c r="E24" s="42"/>
      <c r="F24" s="16">
        <v>13</v>
      </c>
      <c r="G24" s="35">
        <v>594</v>
      </c>
      <c r="H24" s="14">
        <v>691.6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265</v>
      </c>
      <c r="C25" s="41"/>
      <c r="D25" s="41"/>
      <c r="E25" s="42"/>
      <c r="F25" s="16">
        <v>14</v>
      </c>
      <c r="G25" s="35">
        <v>639</v>
      </c>
      <c r="H25" s="14">
        <v>744.80000000000007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266</v>
      </c>
      <c r="C26" s="41"/>
      <c r="D26" s="41"/>
      <c r="E26" s="42"/>
      <c r="F26" s="16">
        <v>15</v>
      </c>
      <c r="G26" s="35">
        <v>684</v>
      </c>
      <c r="H26" s="14">
        <v>798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267</v>
      </c>
      <c r="C27" s="41"/>
      <c r="D27" s="41"/>
      <c r="E27" s="42"/>
      <c r="F27" s="16">
        <v>16</v>
      </c>
      <c r="G27" s="35">
        <v>729</v>
      </c>
      <c r="H27" s="14">
        <v>851.2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268</v>
      </c>
      <c r="C28" s="41"/>
      <c r="D28" s="41"/>
      <c r="E28" s="42"/>
      <c r="F28" s="16">
        <v>17</v>
      </c>
      <c r="G28" s="35">
        <v>774</v>
      </c>
      <c r="H28" s="14">
        <v>904.40000000000009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269</v>
      </c>
      <c r="C29" s="41"/>
      <c r="D29" s="41"/>
      <c r="E29" s="42"/>
      <c r="F29" s="16">
        <v>18</v>
      </c>
      <c r="G29" s="35">
        <v>819</v>
      </c>
      <c r="H29" s="14">
        <v>957.6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270</v>
      </c>
      <c r="C30" s="41"/>
      <c r="D30" s="41"/>
      <c r="E30" s="42"/>
      <c r="F30" s="16">
        <v>19</v>
      </c>
      <c r="G30" s="35">
        <v>864</v>
      </c>
      <c r="H30" s="14">
        <v>1010.8000000000001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271</v>
      </c>
      <c r="C31" s="41"/>
      <c r="D31" s="41"/>
      <c r="E31" s="42"/>
      <c r="F31" s="16">
        <v>20</v>
      </c>
      <c r="G31" s="35">
        <v>909</v>
      </c>
      <c r="H31" s="14">
        <v>1064</v>
      </c>
      <c r="I31" s="33">
        <f t="shared" si="0"/>
        <v>0</v>
      </c>
      <c r="K31" s="20"/>
      <c r="L31" s="31"/>
      <c r="M31" s="32"/>
      <c r="N31" s="21"/>
      <c r="O31" s="24"/>
    </row>
    <row r="32" spans="2:15" ht="15.75" x14ac:dyDescent="0.25">
      <c r="B32" s="17" t="s">
        <v>272</v>
      </c>
      <c r="C32" s="41"/>
      <c r="D32" s="41"/>
      <c r="E32" s="42"/>
      <c r="F32" s="16">
        <v>21</v>
      </c>
      <c r="G32" s="35">
        <v>954</v>
      </c>
      <c r="H32" s="14">
        <v>1117.2</v>
      </c>
      <c r="I32" s="33">
        <f t="shared" si="0"/>
        <v>0</v>
      </c>
      <c r="K32" s="20"/>
      <c r="L32" s="31"/>
      <c r="M32" s="32"/>
      <c r="N32" s="21"/>
      <c r="O32" s="24"/>
    </row>
    <row r="33" spans="2:15" ht="15.75" x14ac:dyDescent="0.25">
      <c r="B33" s="17" t="s">
        <v>273</v>
      </c>
      <c r="C33" s="41"/>
      <c r="D33" s="41"/>
      <c r="E33" s="42"/>
      <c r="F33" s="16">
        <v>22</v>
      </c>
      <c r="G33" s="35">
        <v>999</v>
      </c>
      <c r="H33" s="14">
        <v>1170.4000000000001</v>
      </c>
      <c r="I33" s="33">
        <f t="shared" si="0"/>
        <v>0</v>
      </c>
      <c r="K33" s="20"/>
      <c r="L33" s="31"/>
      <c r="M33" s="32"/>
      <c r="N33" s="21"/>
      <c r="O33" s="24"/>
    </row>
    <row r="34" spans="2:15" ht="15.75" x14ac:dyDescent="0.25">
      <c r="B34" s="17" t="s">
        <v>274</v>
      </c>
      <c r="C34" s="41"/>
      <c r="D34" s="41"/>
      <c r="E34" s="42"/>
      <c r="F34" s="16">
        <v>23</v>
      </c>
      <c r="G34" s="35">
        <v>1044</v>
      </c>
      <c r="H34" s="14">
        <v>1223.6000000000001</v>
      </c>
      <c r="I34" s="33">
        <f t="shared" si="0"/>
        <v>0</v>
      </c>
      <c r="K34" s="20"/>
      <c r="L34" s="31"/>
      <c r="M34" s="32"/>
      <c r="N34" s="21"/>
      <c r="O34" s="24"/>
    </row>
    <row r="35" spans="2:15" ht="15.75" x14ac:dyDescent="0.25">
      <c r="B35" s="17" t="s">
        <v>275</v>
      </c>
      <c r="C35" s="41"/>
      <c r="D35" s="41"/>
      <c r="E35" s="42"/>
      <c r="F35" s="16">
        <v>24</v>
      </c>
      <c r="G35" s="35">
        <v>1089</v>
      </c>
      <c r="H35" s="14">
        <v>1276.8000000000002</v>
      </c>
      <c r="I35" s="33">
        <f t="shared" si="0"/>
        <v>0</v>
      </c>
      <c r="K35" s="20"/>
      <c r="L35" s="31"/>
      <c r="M35" s="32"/>
      <c r="N35" s="21"/>
      <c r="O35" s="24"/>
    </row>
    <row r="36" spans="2:15" ht="15.75" x14ac:dyDescent="0.25">
      <c r="B36" s="17" t="s">
        <v>276</v>
      </c>
      <c r="C36" s="41"/>
      <c r="D36" s="41"/>
      <c r="E36" s="42"/>
      <c r="F36" s="16">
        <v>25</v>
      </c>
      <c r="G36" s="35">
        <v>1134</v>
      </c>
      <c r="H36" s="14">
        <v>1330</v>
      </c>
      <c r="I36" s="33">
        <f t="shared" si="0"/>
        <v>0</v>
      </c>
      <c r="K36" s="20"/>
      <c r="L36" s="31"/>
      <c r="M36" s="32"/>
      <c r="N36" s="21"/>
      <c r="O36" s="24"/>
    </row>
    <row r="37" spans="2:15" ht="15.75" x14ac:dyDescent="0.25">
      <c r="B37" s="17" t="s">
        <v>277</v>
      </c>
      <c r="C37" s="41"/>
      <c r="D37" s="41"/>
      <c r="E37" s="42"/>
      <c r="F37" s="16">
        <v>26</v>
      </c>
      <c r="G37" s="35">
        <v>1179</v>
      </c>
      <c r="H37" s="14">
        <v>1383.2</v>
      </c>
      <c r="I37" s="33">
        <f t="shared" si="0"/>
        <v>0</v>
      </c>
      <c r="K37" s="20"/>
      <c r="L37" s="31"/>
      <c r="M37" s="32"/>
      <c r="N37" s="21"/>
      <c r="O37" s="24"/>
    </row>
    <row r="38" spans="2:15" ht="15.75" x14ac:dyDescent="0.25">
      <c r="B38" s="17" t="s">
        <v>278</v>
      </c>
      <c r="C38" s="41"/>
      <c r="D38" s="41"/>
      <c r="E38" s="42"/>
      <c r="F38" s="16">
        <v>27</v>
      </c>
      <c r="G38" s="35">
        <v>1224</v>
      </c>
      <c r="H38" s="14">
        <v>1436.4</v>
      </c>
      <c r="I38" s="33">
        <f t="shared" si="0"/>
        <v>0</v>
      </c>
      <c r="K38" s="20"/>
      <c r="L38" s="31"/>
      <c r="M38" s="32"/>
      <c r="N38" s="21"/>
      <c r="O38" s="24"/>
    </row>
    <row r="39" spans="2:15" ht="15.75" x14ac:dyDescent="0.25">
      <c r="B39" s="17" t="s">
        <v>279</v>
      </c>
      <c r="C39" s="41"/>
      <c r="D39" s="41"/>
      <c r="E39" s="42"/>
      <c r="F39" s="16">
        <v>28</v>
      </c>
      <c r="G39" s="35">
        <v>1269</v>
      </c>
      <c r="H39" s="14">
        <v>1489.6000000000001</v>
      </c>
      <c r="I39" s="33">
        <f t="shared" si="0"/>
        <v>0</v>
      </c>
      <c r="K39" s="20"/>
      <c r="L39" s="31"/>
      <c r="M39" s="32"/>
      <c r="N39" s="21"/>
      <c r="O39" s="24"/>
    </row>
    <row r="40" spans="2:15" ht="15.75" x14ac:dyDescent="0.25">
      <c r="B40" s="17" t="s">
        <v>280</v>
      </c>
      <c r="C40" s="41"/>
      <c r="D40" s="41"/>
      <c r="E40" s="42"/>
      <c r="F40" s="16">
        <v>29</v>
      </c>
      <c r="G40" s="35">
        <v>1314</v>
      </c>
      <c r="H40" s="14">
        <v>1542.8000000000002</v>
      </c>
      <c r="I40" s="33">
        <f t="shared" si="0"/>
        <v>0</v>
      </c>
      <c r="K40" s="20"/>
      <c r="L40" s="31"/>
      <c r="M40" s="32"/>
      <c r="N40" s="21"/>
      <c r="O40" s="24"/>
    </row>
    <row r="41" spans="2:15" ht="15.75" x14ac:dyDescent="0.25">
      <c r="B41" s="17" t="s">
        <v>281</v>
      </c>
      <c r="C41" s="41"/>
      <c r="D41" s="41"/>
      <c r="E41" s="42"/>
      <c r="F41" s="16">
        <v>30</v>
      </c>
      <c r="G41" s="35">
        <v>1359</v>
      </c>
      <c r="H41" s="14">
        <v>1596</v>
      </c>
      <c r="I41" s="33">
        <f t="shared" si="0"/>
        <v>0</v>
      </c>
      <c r="K41" s="20"/>
      <c r="L41" s="31"/>
      <c r="M41" s="32"/>
      <c r="N41" s="21"/>
      <c r="O41" s="24"/>
    </row>
    <row r="42" spans="2:15" ht="15.75" x14ac:dyDescent="0.25">
      <c r="B42" s="17" t="s">
        <v>282</v>
      </c>
      <c r="C42" s="41"/>
      <c r="D42" s="41"/>
      <c r="E42" s="42"/>
      <c r="F42" s="16">
        <v>31</v>
      </c>
      <c r="G42" s="35">
        <v>1404</v>
      </c>
      <c r="H42" s="14">
        <v>1649.2</v>
      </c>
      <c r="I42" s="33">
        <f t="shared" si="0"/>
        <v>0</v>
      </c>
      <c r="K42" s="20"/>
      <c r="L42" s="31"/>
      <c r="M42" s="32"/>
      <c r="N42" s="21"/>
      <c r="O42" s="24"/>
    </row>
    <row r="43" spans="2:15" ht="15.75" x14ac:dyDescent="0.25">
      <c r="B43" s="17" t="s">
        <v>283</v>
      </c>
      <c r="C43" s="41"/>
      <c r="D43" s="41"/>
      <c r="E43" s="42"/>
      <c r="F43" s="16">
        <v>32</v>
      </c>
      <c r="G43" s="35">
        <v>1449</v>
      </c>
      <c r="H43" s="14">
        <v>1702.4</v>
      </c>
      <c r="I43" s="33">
        <f t="shared" si="0"/>
        <v>0</v>
      </c>
      <c r="K43" s="20"/>
      <c r="L43" s="31"/>
      <c r="M43" s="32"/>
      <c r="N43" s="21"/>
      <c r="O43" s="24"/>
    </row>
    <row r="44" spans="2:15" ht="15.75" x14ac:dyDescent="0.25">
      <c r="B44" s="17" t="s">
        <v>284</v>
      </c>
      <c r="C44" s="41"/>
      <c r="D44" s="41"/>
      <c r="E44" s="42"/>
      <c r="F44" s="16">
        <v>33</v>
      </c>
      <c r="G44" s="35">
        <v>1494</v>
      </c>
      <c r="H44" s="14">
        <v>1755.6000000000001</v>
      </c>
      <c r="I44" s="33">
        <f t="shared" si="0"/>
        <v>0</v>
      </c>
      <c r="K44" s="20"/>
      <c r="L44" s="31"/>
      <c r="M44" s="32"/>
      <c r="N44" s="21"/>
      <c r="O44" s="24"/>
    </row>
    <row r="45" spans="2:15" ht="15.75" x14ac:dyDescent="0.25">
      <c r="B45" s="17" t="s">
        <v>285</v>
      </c>
      <c r="C45" s="41"/>
      <c r="D45" s="41"/>
      <c r="E45" s="42"/>
      <c r="F45" s="16">
        <v>34</v>
      </c>
      <c r="G45" s="35">
        <v>1539</v>
      </c>
      <c r="H45" s="14">
        <v>1808.8000000000002</v>
      </c>
      <c r="I45" s="33">
        <f t="shared" si="0"/>
        <v>0</v>
      </c>
      <c r="K45" s="20"/>
      <c r="L45" s="31"/>
      <c r="M45" s="32"/>
      <c r="N45" s="21"/>
      <c r="O45" s="24"/>
    </row>
    <row r="46" spans="2:15" ht="15.75" x14ac:dyDescent="0.25">
      <c r="B46" s="17" t="s">
        <v>286</v>
      </c>
      <c r="C46" s="41"/>
      <c r="D46" s="41"/>
      <c r="E46" s="42"/>
      <c r="F46" s="16">
        <v>35</v>
      </c>
      <c r="G46" s="35">
        <v>1584</v>
      </c>
      <c r="H46" s="14">
        <v>1862</v>
      </c>
      <c r="I46" s="33">
        <f t="shared" si="0"/>
        <v>0</v>
      </c>
      <c r="K46" s="20"/>
      <c r="L46" s="31"/>
      <c r="M46" s="32"/>
      <c r="N46" s="21"/>
      <c r="O46" s="24"/>
    </row>
    <row r="47" spans="2:15" ht="15.75" x14ac:dyDescent="0.25">
      <c r="B47" s="17" t="s">
        <v>287</v>
      </c>
      <c r="C47" s="41"/>
      <c r="D47" s="41"/>
      <c r="E47" s="42"/>
      <c r="F47" s="16">
        <v>36</v>
      </c>
      <c r="G47" s="35">
        <v>1629</v>
      </c>
      <c r="H47" s="14">
        <v>1915.2</v>
      </c>
      <c r="I47" s="33">
        <f t="shared" si="0"/>
        <v>0</v>
      </c>
      <c r="K47" s="20"/>
      <c r="L47" s="31"/>
      <c r="M47" s="32"/>
      <c r="N47" s="21"/>
      <c r="O47" s="24"/>
    </row>
    <row r="48" spans="2:15" ht="15.75" x14ac:dyDescent="0.25">
      <c r="B48" s="17" t="s">
        <v>288</v>
      </c>
      <c r="C48" s="41"/>
      <c r="D48" s="41"/>
      <c r="E48" s="42"/>
      <c r="F48" s="16">
        <v>37</v>
      </c>
      <c r="G48" s="35">
        <v>1674</v>
      </c>
      <c r="H48" s="14">
        <v>1968.4</v>
      </c>
      <c r="I48" s="33">
        <f t="shared" si="0"/>
        <v>0</v>
      </c>
      <c r="K48" s="20"/>
      <c r="L48" s="31"/>
      <c r="M48" s="32"/>
      <c r="N48" s="21"/>
      <c r="O48" s="24"/>
    </row>
    <row r="49" spans="2:15" ht="15.75" x14ac:dyDescent="0.25">
      <c r="B49" s="17" t="s">
        <v>289</v>
      </c>
      <c r="C49" s="41"/>
      <c r="D49" s="41"/>
      <c r="E49" s="42"/>
      <c r="F49" s="16">
        <v>38</v>
      </c>
      <c r="G49" s="35">
        <v>1719</v>
      </c>
      <c r="H49" s="14">
        <v>2021.6000000000001</v>
      </c>
      <c r="I49" s="33">
        <f t="shared" si="0"/>
        <v>0</v>
      </c>
      <c r="K49" s="20"/>
      <c r="L49" s="31"/>
      <c r="M49" s="32"/>
      <c r="N49" s="21"/>
      <c r="O49" s="24"/>
    </row>
    <row r="50" spans="2:15" ht="15.75" x14ac:dyDescent="0.25">
      <c r="B50" s="17" t="s">
        <v>290</v>
      </c>
      <c r="C50" s="41"/>
      <c r="D50" s="41"/>
      <c r="E50" s="42"/>
      <c r="F50" s="16">
        <v>39</v>
      </c>
      <c r="G50" s="35">
        <v>1764</v>
      </c>
      <c r="H50" s="14">
        <v>2074.8000000000002</v>
      </c>
      <c r="I50" s="33">
        <f t="shared" si="0"/>
        <v>0</v>
      </c>
    </row>
    <row r="51" spans="2:15" ht="15.75" x14ac:dyDescent="0.25">
      <c r="B51" s="17" t="s">
        <v>291</v>
      </c>
      <c r="C51" s="41"/>
      <c r="D51" s="41"/>
      <c r="E51" s="42"/>
      <c r="F51" s="16">
        <v>40</v>
      </c>
      <c r="G51" s="35">
        <v>1809</v>
      </c>
      <c r="H51" s="14">
        <v>2128</v>
      </c>
      <c r="I51" s="33">
        <f t="shared" si="0"/>
        <v>0</v>
      </c>
    </row>
    <row r="52" spans="2:15" ht="15.75" x14ac:dyDescent="0.25">
      <c r="B52" s="17" t="s">
        <v>292</v>
      </c>
      <c r="C52" s="41"/>
      <c r="D52" s="41"/>
      <c r="E52" s="42"/>
      <c r="F52" s="16">
        <v>41</v>
      </c>
      <c r="G52" s="35">
        <v>1854</v>
      </c>
      <c r="H52" s="14">
        <v>2181.2000000000003</v>
      </c>
      <c r="I52" s="33">
        <f t="shared" si="0"/>
        <v>0</v>
      </c>
    </row>
    <row r="53" spans="2:15" ht="15.75" x14ac:dyDescent="0.25">
      <c r="B53" s="17" t="s">
        <v>293</v>
      </c>
      <c r="C53" s="41"/>
      <c r="D53" s="41"/>
      <c r="E53" s="42"/>
      <c r="F53" s="16">
        <v>42</v>
      </c>
      <c r="G53" s="35">
        <v>1899</v>
      </c>
      <c r="H53" s="14">
        <v>2234.4</v>
      </c>
      <c r="I53" s="33">
        <f t="shared" si="0"/>
        <v>0</v>
      </c>
    </row>
    <row r="54" spans="2:15" ht="15.75" x14ac:dyDescent="0.25">
      <c r="B54" s="17" t="s">
        <v>294</v>
      </c>
      <c r="C54" s="41"/>
      <c r="D54" s="41"/>
      <c r="E54" s="42"/>
      <c r="F54" s="16">
        <v>43</v>
      </c>
      <c r="G54" s="35">
        <v>1944</v>
      </c>
      <c r="H54" s="14">
        <v>2287.6</v>
      </c>
      <c r="I54" s="33">
        <f t="shared" si="0"/>
        <v>0</v>
      </c>
    </row>
    <row r="55" spans="2:15" ht="15.75" x14ac:dyDescent="0.25">
      <c r="B55" s="17" t="s">
        <v>295</v>
      </c>
      <c r="C55" s="41"/>
      <c r="D55" s="41"/>
      <c r="E55" s="42"/>
      <c r="F55" s="16">
        <v>44</v>
      </c>
      <c r="G55" s="35">
        <v>1989</v>
      </c>
      <c r="H55" s="14">
        <v>2340.8000000000002</v>
      </c>
      <c r="I55" s="33">
        <f t="shared" si="0"/>
        <v>0</v>
      </c>
    </row>
    <row r="56" spans="2:15" ht="15.75" x14ac:dyDescent="0.25">
      <c r="B56" s="17" t="s">
        <v>296</v>
      </c>
      <c r="C56" s="41"/>
      <c r="D56" s="41"/>
      <c r="E56" s="42"/>
      <c r="F56" s="16">
        <v>45</v>
      </c>
      <c r="G56" s="35">
        <v>2034</v>
      </c>
      <c r="H56" s="14">
        <v>2394</v>
      </c>
      <c r="I56" s="33">
        <f t="shared" si="0"/>
        <v>0</v>
      </c>
    </row>
    <row r="57" spans="2:15" ht="15.75" x14ac:dyDescent="0.25">
      <c r="B57" s="17" t="s">
        <v>297</v>
      </c>
      <c r="C57" s="41"/>
      <c r="D57" s="41"/>
      <c r="E57" s="42"/>
      <c r="F57" s="16">
        <v>46</v>
      </c>
      <c r="G57" s="35">
        <v>2079</v>
      </c>
      <c r="H57" s="14">
        <v>2447.2000000000003</v>
      </c>
      <c r="I57" s="33">
        <f t="shared" si="0"/>
        <v>0</v>
      </c>
    </row>
    <row r="58" spans="2:15" ht="15.75" x14ac:dyDescent="0.25">
      <c r="B58" s="17" t="s">
        <v>298</v>
      </c>
      <c r="C58" s="41"/>
      <c r="D58" s="41"/>
      <c r="E58" s="42"/>
      <c r="F58" s="16">
        <v>47</v>
      </c>
      <c r="G58" s="35">
        <v>2124</v>
      </c>
      <c r="H58" s="14">
        <v>2500.4</v>
      </c>
      <c r="I58" s="33">
        <f t="shared" si="0"/>
        <v>0</v>
      </c>
    </row>
    <row r="59" spans="2:15" ht="15.75" x14ac:dyDescent="0.25">
      <c r="B59" s="17" t="s">
        <v>299</v>
      </c>
      <c r="C59" s="41"/>
      <c r="D59" s="41"/>
      <c r="E59" s="42"/>
      <c r="F59" s="16">
        <v>48</v>
      </c>
      <c r="G59" s="35">
        <v>2169</v>
      </c>
      <c r="H59" s="14">
        <v>2553.6000000000004</v>
      </c>
      <c r="I59" s="33">
        <f t="shared" si="0"/>
        <v>0</v>
      </c>
    </row>
    <row r="60" spans="2:15" ht="15.75" x14ac:dyDescent="0.25">
      <c r="B60" s="17" t="s">
        <v>300</v>
      </c>
      <c r="C60" s="41"/>
      <c r="D60" s="41"/>
      <c r="E60" s="42"/>
      <c r="F60" s="16">
        <v>49</v>
      </c>
      <c r="G60" s="35">
        <v>2214</v>
      </c>
      <c r="H60" s="14">
        <v>2606.8000000000002</v>
      </c>
      <c r="I60" s="33">
        <f t="shared" si="0"/>
        <v>0</v>
      </c>
    </row>
    <row r="61" spans="2:15" ht="15.75" x14ac:dyDescent="0.25">
      <c r="B61" s="17" t="s">
        <v>301</v>
      </c>
      <c r="C61" s="41"/>
      <c r="D61" s="41"/>
      <c r="E61" s="42"/>
      <c r="F61" s="16">
        <v>50</v>
      </c>
      <c r="G61" s="35">
        <v>2259</v>
      </c>
      <c r="H61" s="14">
        <v>2660</v>
      </c>
      <c r="I61" s="33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topLeftCell="A37" workbookViewId="0">
      <selection activeCell="K26" sqref="K26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302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303</v>
      </c>
      <c r="C14" s="41">
        <v>400</v>
      </c>
      <c r="D14" s="41">
        <v>476</v>
      </c>
      <c r="E14" s="42">
        <v>70</v>
      </c>
      <c r="F14" s="16">
        <v>3</v>
      </c>
      <c r="G14" s="36">
        <v>144</v>
      </c>
      <c r="H14" s="18">
        <v>176.39999999999998</v>
      </c>
      <c r="I14" s="33">
        <f>H14*POWER((($G$4+$G$6)/2-$G$8)/70,1.24)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304</v>
      </c>
      <c r="C15" s="41"/>
      <c r="D15" s="41"/>
      <c r="E15" s="42"/>
      <c r="F15" s="16">
        <v>4</v>
      </c>
      <c r="G15" s="36">
        <v>189</v>
      </c>
      <c r="H15" s="18">
        <v>235.2</v>
      </c>
      <c r="I15" s="33">
        <f>H15*POWER((($G$4+$G$6)/2-$G$8)/70,1.24)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305</v>
      </c>
      <c r="C16" s="41"/>
      <c r="D16" s="41"/>
      <c r="E16" s="42"/>
      <c r="F16" s="16">
        <v>5</v>
      </c>
      <c r="G16" s="36">
        <v>234</v>
      </c>
      <c r="H16" s="18">
        <v>294</v>
      </c>
      <c r="I16" s="33">
        <f t="shared" ref="I16:I61" si="0">H16*POWER((($G$4+$G$6)/2-$G$8)/70,1.24)</f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306</v>
      </c>
      <c r="C17" s="41"/>
      <c r="D17" s="41"/>
      <c r="E17" s="42"/>
      <c r="F17" s="16">
        <v>6</v>
      </c>
      <c r="G17" s="36">
        <v>279</v>
      </c>
      <c r="H17" s="18">
        <v>352.79999999999995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307</v>
      </c>
      <c r="C18" s="41"/>
      <c r="D18" s="41"/>
      <c r="E18" s="42"/>
      <c r="F18" s="16">
        <v>7</v>
      </c>
      <c r="G18" s="35">
        <v>324</v>
      </c>
      <c r="H18" s="14">
        <v>411.59999999999997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308</v>
      </c>
      <c r="C19" s="41"/>
      <c r="D19" s="41"/>
      <c r="E19" s="42"/>
      <c r="F19" s="16">
        <v>8</v>
      </c>
      <c r="G19" s="35">
        <v>369</v>
      </c>
      <c r="H19" s="14">
        <v>470.4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309</v>
      </c>
      <c r="C20" s="41"/>
      <c r="D20" s="41"/>
      <c r="E20" s="42"/>
      <c r="F20" s="16">
        <v>9</v>
      </c>
      <c r="G20" s="35">
        <v>414</v>
      </c>
      <c r="H20" s="14">
        <v>529.19999999999993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310</v>
      </c>
      <c r="C21" s="41"/>
      <c r="D21" s="41"/>
      <c r="E21" s="42"/>
      <c r="F21" s="16">
        <v>10</v>
      </c>
      <c r="G21" s="35">
        <v>459</v>
      </c>
      <c r="H21" s="14">
        <v>588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311</v>
      </c>
      <c r="C22" s="41"/>
      <c r="D22" s="41"/>
      <c r="E22" s="42"/>
      <c r="F22" s="16">
        <v>11</v>
      </c>
      <c r="G22" s="35">
        <v>504</v>
      </c>
      <c r="H22" s="14">
        <v>646.79999999999995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312</v>
      </c>
      <c r="C23" s="41"/>
      <c r="D23" s="41"/>
      <c r="E23" s="42"/>
      <c r="F23" s="16">
        <v>12</v>
      </c>
      <c r="G23" s="35">
        <v>549</v>
      </c>
      <c r="H23" s="14">
        <v>705.59999999999991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313</v>
      </c>
      <c r="C24" s="41"/>
      <c r="D24" s="41"/>
      <c r="E24" s="42"/>
      <c r="F24" s="16">
        <v>13</v>
      </c>
      <c r="G24" s="35">
        <v>594</v>
      </c>
      <c r="H24" s="14">
        <v>764.4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314</v>
      </c>
      <c r="C25" s="41"/>
      <c r="D25" s="41"/>
      <c r="E25" s="42"/>
      <c r="F25" s="16">
        <v>14</v>
      </c>
      <c r="G25" s="35">
        <v>639</v>
      </c>
      <c r="H25" s="14">
        <v>823.19999999999993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315</v>
      </c>
      <c r="C26" s="41"/>
      <c r="D26" s="41"/>
      <c r="E26" s="42"/>
      <c r="F26" s="16">
        <v>15</v>
      </c>
      <c r="G26" s="35">
        <v>684</v>
      </c>
      <c r="H26" s="14">
        <v>882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316</v>
      </c>
      <c r="C27" s="41"/>
      <c r="D27" s="41"/>
      <c r="E27" s="42"/>
      <c r="F27" s="16">
        <v>16</v>
      </c>
      <c r="G27" s="35">
        <v>729</v>
      </c>
      <c r="H27" s="14">
        <v>940.8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317</v>
      </c>
      <c r="C28" s="41"/>
      <c r="D28" s="41"/>
      <c r="E28" s="42"/>
      <c r="F28" s="16">
        <v>17</v>
      </c>
      <c r="G28" s="35">
        <v>774</v>
      </c>
      <c r="H28" s="14">
        <v>999.59999999999991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318</v>
      </c>
      <c r="C29" s="41"/>
      <c r="D29" s="41"/>
      <c r="E29" s="42"/>
      <c r="F29" s="16">
        <v>18</v>
      </c>
      <c r="G29" s="35">
        <v>819</v>
      </c>
      <c r="H29" s="14">
        <v>1058.3999999999999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319</v>
      </c>
      <c r="C30" s="41"/>
      <c r="D30" s="41"/>
      <c r="E30" s="42"/>
      <c r="F30" s="16">
        <v>19</v>
      </c>
      <c r="G30" s="35">
        <v>864</v>
      </c>
      <c r="H30" s="14">
        <v>1117.2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320</v>
      </c>
      <c r="C31" s="41"/>
      <c r="D31" s="41"/>
      <c r="E31" s="42"/>
      <c r="F31" s="16">
        <v>20</v>
      </c>
      <c r="G31" s="35">
        <v>909</v>
      </c>
      <c r="H31" s="14">
        <v>1176</v>
      </c>
      <c r="I31" s="33">
        <f t="shared" si="0"/>
        <v>0</v>
      </c>
      <c r="K31" s="20"/>
      <c r="L31" s="31"/>
      <c r="M31" s="32"/>
      <c r="N31" s="21"/>
      <c r="O31" s="24"/>
    </row>
    <row r="32" spans="2:15" ht="15.75" x14ac:dyDescent="0.25">
      <c r="B32" s="17" t="s">
        <v>321</v>
      </c>
      <c r="C32" s="41"/>
      <c r="D32" s="41"/>
      <c r="E32" s="42"/>
      <c r="F32" s="16">
        <v>21</v>
      </c>
      <c r="G32" s="35">
        <v>954</v>
      </c>
      <c r="H32" s="14">
        <v>1234.8</v>
      </c>
      <c r="I32" s="33">
        <f t="shared" si="0"/>
        <v>0</v>
      </c>
      <c r="K32" s="20"/>
      <c r="L32" s="31"/>
      <c r="M32" s="32"/>
      <c r="N32" s="21"/>
      <c r="O32" s="24"/>
    </row>
    <row r="33" spans="2:15" ht="15.75" x14ac:dyDescent="0.25">
      <c r="B33" s="17" t="s">
        <v>322</v>
      </c>
      <c r="C33" s="41"/>
      <c r="D33" s="41"/>
      <c r="E33" s="42"/>
      <c r="F33" s="16">
        <v>22</v>
      </c>
      <c r="G33" s="35">
        <v>999</v>
      </c>
      <c r="H33" s="14">
        <v>1293.5999999999999</v>
      </c>
      <c r="I33" s="33">
        <f t="shared" si="0"/>
        <v>0</v>
      </c>
      <c r="K33" s="20"/>
      <c r="L33" s="31"/>
      <c r="M33" s="32"/>
      <c r="N33" s="21"/>
      <c r="O33" s="24"/>
    </row>
    <row r="34" spans="2:15" ht="15.75" x14ac:dyDescent="0.25">
      <c r="B34" s="17" t="s">
        <v>323</v>
      </c>
      <c r="C34" s="41"/>
      <c r="D34" s="41"/>
      <c r="E34" s="42"/>
      <c r="F34" s="16">
        <v>23</v>
      </c>
      <c r="G34" s="35">
        <v>1044</v>
      </c>
      <c r="H34" s="14">
        <v>1352.3999999999999</v>
      </c>
      <c r="I34" s="33">
        <f t="shared" si="0"/>
        <v>0</v>
      </c>
      <c r="K34" s="20"/>
      <c r="L34" s="31"/>
      <c r="M34" s="32"/>
      <c r="N34" s="21"/>
      <c r="O34" s="24"/>
    </row>
    <row r="35" spans="2:15" ht="15.75" x14ac:dyDescent="0.25">
      <c r="B35" s="17" t="s">
        <v>324</v>
      </c>
      <c r="C35" s="41"/>
      <c r="D35" s="41"/>
      <c r="E35" s="42"/>
      <c r="F35" s="16">
        <v>24</v>
      </c>
      <c r="G35" s="35">
        <v>1089</v>
      </c>
      <c r="H35" s="14">
        <v>1411.1999999999998</v>
      </c>
      <c r="I35" s="33">
        <f t="shared" si="0"/>
        <v>0</v>
      </c>
      <c r="K35" s="20"/>
      <c r="L35" s="31"/>
      <c r="M35" s="32"/>
      <c r="N35" s="21"/>
      <c r="O35" s="24"/>
    </row>
    <row r="36" spans="2:15" ht="15.75" x14ac:dyDescent="0.25">
      <c r="B36" s="17" t="s">
        <v>325</v>
      </c>
      <c r="C36" s="41"/>
      <c r="D36" s="41"/>
      <c r="E36" s="42"/>
      <c r="F36" s="16">
        <v>25</v>
      </c>
      <c r="G36" s="35">
        <v>1134</v>
      </c>
      <c r="H36" s="14">
        <v>1470</v>
      </c>
      <c r="I36" s="33">
        <f t="shared" si="0"/>
        <v>0</v>
      </c>
      <c r="K36" s="20"/>
      <c r="L36" s="31"/>
      <c r="M36" s="32"/>
      <c r="N36" s="21"/>
      <c r="O36" s="24"/>
    </row>
    <row r="37" spans="2:15" ht="15.75" x14ac:dyDescent="0.25">
      <c r="B37" s="17" t="s">
        <v>326</v>
      </c>
      <c r="C37" s="41"/>
      <c r="D37" s="41"/>
      <c r="E37" s="42"/>
      <c r="F37" s="16">
        <v>26</v>
      </c>
      <c r="G37" s="35">
        <v>1179</v>
      </c>
      <c r="H37" s="14">
        <v>1528.8</v>
      </c>
      <c r="I37" s="33">
        <f t="shared" si="0"/>
        <v>0</v>
      </c>
      <c r="K37" s="20"/>
      <c r="L37" s="31"/>
      <c r="M37" s="32"/>
      <c r="N37" s="21"/>
      <c r="O37" s="24"/>
    </row>
    <row r="38" spans="2:15" ht="15.75" x14ac:dyDescent="0.25">
      <c r="B38" s="17" t="s">
        <v>327</v>
      </c>
      <c r="C38" s="41"/>
      <c r="D38" s="41"/>
      <c r="E38" s="42"/>
      <c r="F38" s="16">
        <v>27</v>
      </c>
      <c r="G38" s="35">
        <v>1224</v>
      </c>
      <c r="H38" s="14">
        <v>1587.6</v>
      </c>
      <c r="I38" s="33">
        <f t="shared" si="0"/>
        <v>0</v>
      </c>
      <c r="K38" s="20"/>
      <c r="L38" s="31"/>
      <c r="M38" s="32"/>
      <c r="N38" s="21"/>
      <c r="O38" s="24"/>
    </row>
    <row r="39" spans="2:15" ht="15.75" x14ac:dyDescent="0.25">
      <c r="B39" s="17" t="s">
        <v>328</v>
      </c>
      <c r="C39" s="41"/>
      <c r="D39" s="41"/>
      <c r="E39" s="42"/>
      <c r="F39" s="16">
        <v>28</v>
      </c>
      <c r="G39" s="35">
        <v>1269</v>
      </c>
      <c r="H39" s="14">
        <v>1646.3999999999999</v>
      </c>
      <c r="I39" s="33">
        <f t="shared" si="0"/>
        <v>0</v>
      </c>
      <c r="K39" s="20"/>
      <c r="L39" s="31"/>
      <c r="M39" s="32"/>
      <c r="N39" s="21"/>
      <c r="O39" s="24"/>
    </row>
    <row r="40" spans="2:15" ht="15.75" x14ac:dyDescent="0.25">
      <c r="B40" s="17" t="s">
        <v>329</v>
      </c>
      <c r="C40" s="41"/>
      <c r="D40" s="41"/>
      <c r="E40" s="42"/>
      <c r="F40" s="16">
        <v>29</v>
      </c>
      <c r="G40" s="35">
        <v>1314</v>
      </c>
      <c r="H40" s="14">
        <v>1705.1999999999998</v>
      </c>
      <c r="I40" s="33">
        <f t="shared" si="0"/>
        <v>0</v>
      </c>
      <c r="K40" s="20"/>
      <c r="L40" s="31"/>
      <c r="M40" s="32"/>
      <c r="N40" s="21"/>
      <c r="O40" s="24"/>
    </row>
    <row r="41" spans="2:15" ht="15.75" x14ac:dyDescent="0.25">
      <c r="B41" s="17" t="s">
        <v>330</v>
      </c>
      <c r="C41" s="41"/>
      <c r="D41" s="41"/>
      <c r="E41" s="42"/>
      <c r="F41" s="16">
        <v>30</v>
      </c>
      <c r="G41" s="35">
        <v>1359</v>
      </c>
      <c r="H41" s="14">
        <v>1764</v>
      </c>
      <c r="I41" s="33">
        <f t="shared" si="0"/>
        <v>0</v>
      </c>
      <c r="K41" s="20"/>
      <c r="L41" s="31"/>
      <c r="M41" s="32"/>
      <c r="N41" s="21"/>
      <c r="O41" s="24"/>
    </row>
    <row r="42" spans="2:15" ht="15.75" x14ac:dyDescent="0.25">
      <c r="B42" s="17" t="s">
        <v>331</v>
      </c>
      <c r="C42" s="41"/>
      <c r="D42" s="41"/>
      <c r="E42" s="42"/>
      <c r="F42" s="16">
        <v>31</v>
      </c>
      <c r="G42" s="35">
        <v>1404</v>
      </c>
      <c r="H42" s="14">
        <v>1822.8</v>
      </c>
      <c r="I42" s="33">
        <f t="shared" si="0"/>
        <v>0</v>
      </c>
      <c r="K42" s="20"/>
      <c r="L42" s="31"/>
      <c r="M42" s="32"/>
      <c r="N42" s="21"/>
      <c r="O42" s="24"/>
    </row>
    <row r="43" spans="2:15" ht="15.75" x14ac:dyDescent="0.25">
      <c r="B43" s="17" t="s">
        <v>332</v>
      </c>
      <c r="C43" s="41"/>
      <c r="D43" s="41"/>
      <c r="E43" s="42"/>
      <c r="F43" s="16">
        <v>32</v>
      </c>
      <c r="G43" s="35">
        <v>1449</v>
      </c>
      <c r="H43" s="14">
        <v>1881.6</v>
      </c>
      <c r="I43" s="33">
        <f t="shared" si="0"/>
        <v>0</v>
      </c>
      <c r="K43" s="20"/>
      <c r="L43" s="31"/>
      <c r="M43" s="32"/>
      <c r="N43" s="21"/>
      <c r="O43" s="24"/>
    </row>
    <row r="44" spans="2:15" ht="15.75" x14ac:dyDescent="0.25">
      <c r="B44" s="17" t="s">
        <v>333</v>
      </c>
      <c r="C44" s="41"/>
      <c r="D44" s="41"/>
      <c r="E44" s="42"/>
      <c r="F44" s="16">
        <v>33</v>
      </c>
      <c r="G44" s="35">
        <v>1494</v>
      </c>
      <c r="H44" s="14">
        <v>1940.3999999999999</v>
      </c>
      <c r="I44" s="33">
        <f t="shared" si="0"/>
        <v>0</v>
      </c>
      <c r="K44" s="20"/>
      <c r="L44" s="31"/>
      <c r="M44" s="32"/>
      <c r="N44" s="21"/>
      <c r="O44" s="24"/>
    </row>
    <row r="45" spans="2:15" ht="15.75" x14ac:dyDescent="0.25">
      <c r="B45" s="17" t="s">
        <v>334</v>
      </c>
      <c r="C45" s="41"/>
      <c r="D45" s="41"/>
      <c r="E45" s="42"/>
      <c r="F45" s="16">
        <v>34</v>
      </c>
      <c r="G45" s="35">
        <v>1539</v>
      </c>
      <c r="H45" s="14">
        <v>1999.1999999999998</v>
      </c>
      <c r="I45" s="33">
        <f t="shared" si="0"/>
        <v>0</v>
      </c>
      <c r="K45" s="20"/>
      <c r="L45" s="31"/>
      <c r="M45" s="32"/>
      <c r="N45" s="21"/>
      <c r="O45" s="24"/>
    </row>
    <row r="46" spans="2:15" ht="15.75" x14ac:dyDescent="0.25">
      <c r="B46" s="17" t="s">
        <v>335</v>
      </c>
      <c r="C46" s="41"/>
      <c r="D46" s="41"/>
      <c r="E46" s="42"/>
      <c r="F46" s="16">
        <v>35</v>
      </c>
      <c r="G46" s="35">
        <v>1584</v>
      </c>
      <c r="H46" s="14">
        <v>2058</v>
      </c>
      <c r="I46" s="33">
        <f t="shared" si="0"/>
        <v>0</v>
      </c>
      <c r="K46" s="20"/>
      <c r="L46" s="31"/>
      <c r="M46" s="32"/>
      <c r="N46" s="21"/>
      <c r="O46" s="24"/>
    </row>
    <row r="47" spans="2:15" ht="15.75" x14ac:dyDescent="0.25">
      <c r="B47" s="17" t="s">
        <v>336</v>
      </c>
      <c r="C47" s="41"/>
      <c r="D47" s="41"/>
      <c r="E47" s="42"/>
      <c r="F47" s="16">
        <v>36</v>
      </c>
      <c r="G47" s="35">
        <v>1629</v>
      </c>
      <c r="H47" s="14">
        <v>2116.7999999999997</v>
      </c>
      <c r="I47" s="33">
        <f t="shared" si="0"/>
        <v>0</v>
      </c>
      <c r="K47" s="20"/>
      <c r="L47" s="31"/>
      <c r="M47" s="32"/>
      <c r="N47" s="21"/>
      <c r="O47" s="24"/>
    </row>
    <row r="48" spans="2:15" ht="15.75" x14ac:dyDescent="0.25">
      <c r="B48" s="17" t="s">
        <v>337</v>
      </c>
      <c r="C48" s="41"/>
      <c r="D48" s="41"/>
      <c r="E48" s="42"/>
      <c r="F48" s="16">
        <v>37</v>
      </c>
      <c r="G48" s="35">
        <v>1674</v>
      </c>
      <c r="H48" s="14">
        <v>2175.6</v>
      </c>
      <c r="I48" s="33">
        <f t="shared" si="0"/>
        <v>0</v>
      </c>
      <c r="K48" s="20"/>
      <c r="L48" s="31"/>
      <c r="M48" s="32"/>
      <c r="N48" s="21"/>
      <c r="O48" s="24"/>
    </row>
    <row r="49" spans="2:15" ht="15.75" x14ac:dyDescent="0.25">
      <c r="B49" s="17" t="s">
        <v>338</v>
      </c>
      <c r="C49" s="41"/>
      <c r="D49" s="41"/>
      <c r="E49" s="42"/>
      <c r="F49" s="16">
        <v>38</v>
      </c>
      <c r="G49" s="35">
        <v>1719</v>
      </c>
      <c r="H49" s="14">
        <v>2234.4</v>
      </c>
      <c r="I49" s="33">
        <f t="shared" si="0"/>
        <v>0</v>
      </c>
      <c r="K49" s="20"/>
      <c r="L49" s="31"/>
      <c r="M49" s="32"/>
      <c r="N49" s="21"/>
      <c r="O49" s="24"/>
    </row>
    <row r="50" spans="2:15" ht="15.75" x14ac:dyDescent="0.25">
      <c r="B50" s="17" t="s">
        <v>339</v>
      </c>
      <c r="C50" s="41"/>
      <c r="D50" s="41"/>
      <c r="E50" s="42"/>
      <c r="F50" s="16">
        <v>39</v>
      </c>
      <c r="G50" s="35">
        <v>1764</v>
      </c>
      <c r="H50" s="14">
        <v>2293.1999999999998</v>
      </c>
      <c r="I50" s="33">
        <f t="shared" si="0"/>
        <v>0</v>
      </c>
    </row>
    <row r="51" spans="2:15" ht="15.75" x14ac:dyDescent="0.25">
      <c r="B51" s="17" t="s">
        <v>340</v>
      </c>
      <c r="C51" s="41"/>
      <c r="D51" s="41"/>
      <c r="E51" s="42"/>
      <c r="F51" s="16">
        <v>40</v>
      </c>
      <c r="G51" s="35">
        <v>1809</v>
      </c>
      <c r="H51" s="14">
        <v>2352</v>
      </c>
      <c r="I51" s="33">
        <f t="shared" si="0"/>
        <v>0</v>
      </c>
    </row>
    <row r="52" spans="2:15" ht="15.75" x14ac:dyDescent="0.25">
      <c r="B52" s="17" t="s">
        <v>341</v>
      </c>
      <c r="C52" s="41"/>
      <c r="D52" s="41"/>
      <c r="E52" s="42"/>
      <c r="F52" s="16">
        <v>41</v>
      </c>
      <c r="G52" s="35">
        <v>1854</v>
      </c>
      <c r="H52" s="14">
        <v>2410.7999999999997</v>
      </c>
      <c r="I52" s="33">
        <f t="shared" si="0"/>
        <v>0</v>
      </c>
    </row>
    <row r="53" spans="2:15" ht="15.75" x14ac:dyDescent="0.25">
      <c r="B53" s="17" t="s">
        <v>342</v>
      </c>
      <c r="C53" s="41"/>
      <c r="D53" s="41"/>
      <c r="E53" s="42"/>
      <c r="F53" s="16">
        <v>42</v>
      </c>
      <c r="G53" s="35">
        <v>1899</v>
      </c>
      <c r="H53" s="14">
        <v>2469.6</v>
      </c>
      <c r="I53" s="33">
        <f t="shared" si="0"/>
        <v>0</v>
      </c>
    </row>
    <row r="54" spans="2:15" ht="15.75" x14ac:dyDescent="0.25">
      <c r="B54" s="17" t="s">
        <v>343</v>
      </c>
      <c r="C54" s="41"/>
      <c r="D54" s="41"/>
      <c r="E54" s="42"/>
      <c r="F54" s="16">
        <v>43</v>
      </c>
      <c r="G54" s="35">
        <v>1944</v>
      </c>
      <c r="H54" s="14">
        <v>2528.4</v>
      </c>
      <c r="I54" s="33">
        <f t="shared" si="0"/>
        <v>0</v>
      </c>
    </row>
    <row r="55" spans="2:15" ht="15.75" x14ac:dyDescent="0.25">
      <c r="B55" s="17" t="s">
        <v>344</v>
      </c>
      <c r="C55" s="41"/>
      <c r="D55" s="41"/>
      <c r="E55" s="42"/>
      <c r="F55" s="16">
        <v>44</v>
      </c>
      <c r="G55" s="35">
        <v>1989</v>
      </c>
      <c r="H55" s="14">
        <v>2587.1999999999998</v>
      </c>
      <c r="I55" s="33">
        <f t="shared" si="0"/>
        <v>0</v>
      </c>
    </row>
    <row r="56" spans="2:15" ht="15.75" x14ac:dyDescent="0.25">
      <c r="B56" s="17" t="s">
        <v>345</v>
      </c>
      <c r="C56" s="41"/>
      <c r="D56" s="41"/>
      <c r="E56" s="42"/>
      <c r="F56" s="16">
        <v>45</v>
      </c>
      <c r="G56" s="35">
        <v>2034</v>
      </c>
      <c r="H56" s="14">
        <v>2646</v>
      </c>
      <c r="I56" s="33">
        <f t="shared" si="0"/>
        <v>0</v>
      </c>
    </row>
    <row r="57" spans="2:15" ht="15.75" x14ac:dyDescent="0.25">
      <c r="B57" s="17" t="s">
        <v>346</v>
      </c>
      <c r="C57" s="41"/>
      <c r="D57" s="41"/>
      <c r="E57" s="42"/>
      <c r="F57" s="16">
        <v>46</v>
      </c>
      <c r="G57" s="35">
        <v>2079</v>
      </c>
      <c r="H57" s="14">
        <v>2704.7999999999997</v>
      </c>
      <c r="I57" s="33">
        <f t="shared" si="0"/>
        <v>0</v>
      </c>
    </row>
    <row r="58" spans="2:15" ht="15.75" x14ac:dyDescent="0.25">
      <c r="B58" s="17" t="s">
        <v>347</v>
      </c>
      <c r="C58" s="41"/>
      <c r="D58" s="41"/>
      <c r="E58" s="42"/>
      <c r="F58" s="16">
        <v>47</v>
      </c>
      <c r="G58" s="35">
        <v>2124</v>
      </c>
      <c r="H58" s="14">
        <v>2763.6</v>
      </c>
      <c r="I58" s="33">
        <f t="shared" si="0"/>
        <v>0</v>
      </c>
    </row>
    <row r="59" spans="2:15" ht="15.75" x14ac:dyDescent="0.25">
      <c r="B59" s="17" t="s">
        <v>348</v>
      </c>
      <c r="C59" s="41"/>
      <c r="D59" s="41"/>
      <c r="E59" s="42"/>
      <c r="F59" s="16">
        <v>48</v>
      </c>
      <c r="G59" s="35">
        <v>2169</v>
      </c>
      <c r="H59" s="14">
        <v>2822.3999999999996</v>
      </c>
      <c r="I59" s="33">
        <f t="shared" si="0"/>
        <v>0</v>
      </c>
    </row>
    <row r="60" spans="2:15" ht="15.75" x14ac:dyDescent="0.25">
      <c r="B60" s="17" t="s">
        <v>349</v>
      </c>
      <c r="C60" s="41"/>
      <c r="D60" s="41"/>
      <c r="E60" s="42"/>
      <c r="F60" s="16">
        <v>49</v>
      </c>
      <c r="G60" s="35">
        <v>2214</v>
      </c>
      <c r="H60" s="14">
        <v>2881.2</v>
      </c>
      <c r="I60" s="33">
        <f t="shared" si="0"/>
        <v>0</v>
      </c>
    </row>
    <row r="61" spans="2:15" ht="15.75" x14ac:dyDescent="0.25">
      <c r="B61" s="17" t="s">
        <v>350</v>
      </c>
      <c r="C61" s="41"/>
      <c r="D61" s="41"/>
      <c r="E61" s="42"/>
      <c r="F61" s="16">
        <v>50</v>
      </c>
      <c r="G61" s="35">
        <v>2259</v>
      </c>
      <c r="H61" s="14">
        <v>2940</v>
      </c>
      <c r="I61" s="33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topLeftCell="A49" workbookViewId="0">
      <selection activeCell="L20" sqref="L20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351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6" customHeight="1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352</v>
      </c>
      <c r="C14" s="41">
        <v>450</v>
      </c>
      <c r="D14" s="41">
        <v>526</v>
      </c>
      <c r="E14" s="42">
        <v>70</v>
      </c>
      <c r="F14" s="16">
        <v>3</v>
      </c>
      <c r="G14" s="36">
        <v>144</v>
      </c>
      <c r="H14" s="18">
        <v>193.20000000000002</v>
      </c>
      <c r="I14" s="33">
        <f>H14*POWER((($G$4+$G$6)/2-$G$8)/70,1.25)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353</v>
      </c>
      <c r="C15" s="41"/>
      <c r="D15" s="41"/>
      <c r="E15" s="42"/>
      <c r="F15" s="16">
        <v>4</v>
      </c>
      <c r="G15" s="36">
        <v>189</v>
      </c>
      <c r="H15" s="18">
        <v>257.60000000000002</v>
      </c>
      <c r="I15" s="33">
        <f t="shared" ref="I15:I61" si="0">H15*POWER((($G$4+$G$6)/2-$G$8)/70,1.25)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354</v>
      </c>
      <c r="C16" s="41"/>
      <c r="D16" s="41"/>
      <c r="E16" s="42"/>
      <c r="F16" s="16">
        <v>5</v>
      </c>
      <c r="G16" s="36">
        <v>234</v>
      </c>
      <c r="H16" s="18">
        <v>322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355</v>
      </c>
      <c r="C17" s="41"/>
      <c r="D17" s="41"/>
      <c r="E17" s="42"/>
      <c r="F17" s="16">
        <v>6</v>
      </c>
      <c r="G17" s="36">
        <v>279</v>
      </c>
      <c r="H17" s="18">
        <v>386.40000000000003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356</v>
      </c>
      <c r="C18" s="41"/>
      <c r="D18" s="41"/>
      <c r="E18" s="42"/>
      <c r="F18" s="16">
        <v>7</v>
      </c>
      <c r="G18" s="35">
        <v>324</v>
      </c>
      <c r="H18" s="14">
        <v>450.80000000000007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357</v>
      </c>
      <c r="C19" s="41"/>
      <c r="D19" s="41"/>
      <c r="E19" s="42"/>
      <c r="F19" s="16">
        <v>8</v>
      </c>
      <c r="G19" s="35">
        <v>369</v>
      </c>
      <c r="H19" s="14">
        <v>515.20000000000005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358</v>
      </c>
      <c r="C20" s="41"/>
      <c r="D20" s="41"/>
      <c r="E20" s="42"/>
      <c r="F20" s="16">
        <v>9</v>
      </c>
      <c r="G20" s="35">
        <v>414</v>
      </c>
      <c r="H20" s="14">
        <v>579.6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359</v>
      </c>
      <c r="C21" s="41"/>
      <c r="D21" s="41"/>
      <c r="E21" s="42"/>
      <c r="F21" s="16">
        <v>10</v>
      </c>
      <c r="G21" s="35">
        <v>459</v>
      </c>
      <c r="H21" s="14">
        <v>644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360</v>
      </c>
      <c r="C22" s="41"/>
      <c r="D22" s="41"/>
      <c r="E22" s="42"/>
      <c r="F22" s="16">
        <v>11</v>
      </c>
      <c r="G22" s="35">
        <v>504</v>
      </c>
      <c r="H22" s="14">
        <v>708.40000000000009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361</v>
      </c>
      <c r="C23" s="41"/>
      <c r="D23" s="41"/>
      <c r="E23" s="42"/>
      <c r="F23" s="16">
        <v>12</v>
      </c>
      <c r="G23" s="35">
        <v>549</v>
      </c>
      <c r="H23" s="14">
        <v>772.80000000000007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362</v>
      </c>
      <c r="C24" s="41"/>
      <c r="D24" s="41"/>
      <c r="E24" s="42"/>
      <c r="F24" s="16">
        <v>13</v>
      </c>
      <c r="G24" s="35">
        <v>594</v>
      </c>
      <c r="H24" s="14">
        <v>837.2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363</v>
      </c>
      <c r="C25" s="41"/>
      <c r="D25" s="41"/>
      <c r="E25" s="42"/>
      <c r="F25" s="16">
        <v>14</v>
      </c>
      <c r="G25" s="35">
        <v>639</v>
      </c>
      <c r="H25" s="14">
        <v>901.60000000000014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364</v>
      </c>
      <c r="C26" s="41"/>
      <c r="D26" s="41"/>
      <c r="E26" s="42"/>
      <c r="F26" s="16">
        <v>15</v>
      </c>
      <c r="G26" s="35">
        <v>684</v>
      </c>
      <c r="H26" s="14">
        <v>966.00000000000011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365</v>
      </c>
      <c r="C27" s="41"/>
      <c r="D27" s="41"/>
      <c r="E27" s="42"/>
      <c r="F27" s="16">
        <v>16</v>
      </c>
      <c r="G27" s="35">
        <v>729</v>
      </c>
      <c r="H27" s="14">
        <v>1030.4000000000001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366</v>
      </c>
      <c r="C28" s="41"/>
      <c r="D28" s="41"/>
      <c r="E28" s="42"/>
      <c r="F28" s="16">
        <v>17</v>
      </c>
      <c r="G28" s="35">
        <v>774</v>
      </c>
      <c r="H28" s="14">
        <v>1094.8000000000002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367</v>
      </c>
      <c r="C29" s="41"/>
      <c r="D29" s="41"/>
      <c r="E29" s="42"/>
      <c r="F29" s="16">
        <v>18</v>
      </c>
      <c r="G29" s="35">
        <v>819</v>
      </c>
      <c r="H29" s="14">
        <v>1159.2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368</v>
      </c>
      <c r="C30" s="41"/>
      <c r="D30" s="41"/>
      <c r="E30" s="42"/>
      <c r="F30" s="16">
        <v>19</v>
      </c>
      <c r="G30" s="35">
        <v>864</v>
      </c>
      <c r="H30" s="14">
        <v>1223.6000000000001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369</v>
      </c>
      <c r="C31" s="41"/>
      <c r="D31" s="41"/>
      <c r="E31" s="42"/>
      <c r="F31" s="16">
        <v>20</v>
      </c>
      <c r="G31" s="35">
        <v>909</v>
      </c>
      <c r="H31" s="14">
        <v>1288</v>
      </c>
      <c r="I31" s="33">
        <f t="shared" si="0"/>
        <v>0</v>
      </c>
      <c r="K31" s="20"/>
      <c r="L31" s="31"/>
      <c r="M31" s="32"/>
      <c r="N31" s="21"/>
      <c r="O31" s="24"/>
    </row>
    <row r="32" spans="2:15" ht="15.75" x14ac:dyDescent="0.25">
      <c r="B32" s="17" t="s">
        <v>370</v>
      </c>
      <c r="C32" s="41"/>
      <c r="D32" s="41"/>
      <c r="E32" s="42"/>
      <c r="F32" s="16">
        <v>21</v>
      </c>
      <c r="G32" s="35">
        <v>954</v>
      </c>
      <c r="H32" s="14">
        <v>1352.4</v>
      </c>
      <c r="I32" s="33">
        <f t="shared" si="0"/>
        <v>0</v>
      </c>
      <c r="K32" s="20"/>
      <c r="L32" s="31"/>
      <c r="M32" s="32"/>
      <c r="N32" s="21"/>
      <c r="O32" s="24"/>
    </row>
    <row r="33" spans="2:15" ht="15.75" x14ac:dyDescent="0.25">
      <c r="B33" s="17" t="s">
        <v>371</v>
      </c>
      <c r="C33" s="41"/>
      <c r="D33" s="41"/>
      <c r="E33" s="42"/>
      <c r="F33" s="16">
        <v>22</v>
      </c>
      <c r="G33" s="35">
        <v>999</v>
      </c>
      <c r="H33" s="14">
        <v>1416.8000000000002</v>
      </c>
      <c r="I33" s="33">
        <f t="shared" si="0"/>
        <v>0</v>
      </c>
      <c r="K33" s="20"/>
      <c r="L33" s="31"/>
      <c r="M33" s="32"/>
      <c r="N33" s="21"/>
      <c r="O33" s="24"/>
    </row>
    <row r="34" spans="2:15" ht="15.75" x14ac:dyDescent="0.25">
      <c r="B34" s="17" t="s">
        <v>372</v>
      </c>
      <c r="C34" s="41"/>
      <c r="D34" s="41"/>
      <c r="E34" s="42"/>
      <c r="F34" s="16">
        <v>23</v>
      </c>
      <c r="G34" s="35">
        <v>1044</v>
      </c>
      <c r="H34" s="14">
        <v>1481.2</v>
      </c>
      <c r="I34" s="33">
        <f t="shared" si="0"/>
        <v>0</v>
      </c>
      <c r="K34" s="20"/>
      <c r="L34" s="31"/>
      <c r="M34" s="32"/>
      <c r="N34" s="21"/>
      <c r="O34" s="24"/>
    </row>
    <row r="35" spans="2:15" ht="15.75" x14ac:dyDescent="0.25">
      <c r="B35" s="17" t="s">
        <v>373</v>
      </c>
      <c r="C35" s="41"/>
      <c r="D35" s="41"/>
      <c r="E35" s="42"/>
      <c r="F35" s="16">
        <v>24</v>
      </c>
      <c r="G35" s="35">
        <v>1089</v>
      </c>
      <c r="H35" s="14">
        <v>1545.6000000000001</v>
      </c>
      <c r="I35" s="33">
        <f t="shared" si="0"/>
        <v>0</v>
      </c>
      <c r="K35" s="20"/>
      <c r="L35" s="31"/>
      <c r="M35" s="32"/>
      <c r="N35" s="21"/>
      <c r="O35" s="24"/>
    </row>
    <row r="36" spans="2:15" ht="15.75" x14ac:dyDescent="0.25">
      <c r="B36" s="17" t="s">
        <v>374</v>
      </c>
      <c r="C36" s="41"/>
      <c r="D36" s="41"/>
      <c r="E36" s="42"/>
      <c r="F36" s="16">
        <v>25</v>
      </c>
      <c r="G36" s="35">
        <v>1134</v>
      </c>
      <c r="H36" s="14">
        <v>1610.0000000000002</v>
      </c>
      <c r="I36" s="33">
        <f t="shared" si="0"/>
        <v>0</v>
      </c>
      <c r="K36" s="20"/>
      <c r="L36" s="31"/>
      <c r="M36" s="32"/>
      <c r="N36" s="21"/>
      <c r="O36" s="24"/>
    </row>
    <row r="37" spans="2:15" ht="15.75" x14ac:dyDescent="0.25">
      <c r="B37" s="17" t="s">
        <v>375</v>
      </c>
      <c r="C37" s="41"/>
      <c r="D37" s="41"/>
      <c r="E37" s="42"/>
      <c r="F37" s="16">
        <v>26</v>
      </c>
      <c r="G37" s="35">
        <v>1179</v>
      </c>
      <c r="H37" s="14">
        <v>1674.4</v>
      </c>
      <c r="I37" s="33">
        <f t="shared" si="0"/>
        <v>0</v>
      </c>
      <c r="K37" s="20"/>
      <c r="L37" s="31"/>
      <c r="M37" s="32"/>
      <c r="N37" s="21"/>
      <c r="O37" s="24"/>
    </row>
    <row r="38" spans="2:15" ht="15.75" x14ac:dyDescent="0.25">
      <c r="B38" s="17" t="s">
        <v>376</v>
      </c>
      <c r="C38" s="41"/>
      <c r="D38" s="41"/>
      <c r="E38" s="42"/>
      <c r="F38" s="16">
        <v>27</v>
      </c>
      <c r="G38" s="35">
        <v>1224</v>
      </c>
      <c r="H38" s="14">
        <v>1738.8000000000002</v>
      </c>
      <c r="I38" s="33">
        <f t="shared" si="0"/>
        <v>0</v>
      </c>
      <c r="K38" s="20"/>
      <c r="L38" s="31"/>
      <c r="M38" s="32"/>
      <c r="N38" s="21"/>
      <c r="O38" s="24"/>
    </row>
    <row r="39" spans="2:15" ht="15.75" x14ac:dyDescent="0.25">
      <c r="B39" s="17" t="s">
        <v>377</v>
      </c>
      <c r="C39" s="41"/>
      <c r="D39" s="41"/>
      <c r="E39" s="42"/>
      <c r="F39" s="16">
        <v>28</v>
      </c>
      <c r="G39" s="35">
        <v>1269</v>
      </c>
      <c r="H39" s="14">
        <v>1803.2000000000003</v>
      </c>
      <c r="I39" s="33">
        <f t="shared" si="0"/>
        <v>0</v>
      </c>
      <c r="K39" s="20"/>
      <c r="L39" s="31"/>
      <c r="M39" s="32"/>
      <c r="N39" s="21"/>
      <c r="O39" s="24"/>
    </row>
    <row r="40" spans="2:15" ht="15.75" x14ac:dyDescent="0.25">
      <c r="B40" s="17" t="s">
        <v>378</v>
      </c>
      <c r="C40" s="41"/>
      <c r="D40" s="41"/>
      <c r="E40" s="42"/>
      <c r="F40" s="16">
        <v>29</v>
      </c>
      <c r="G40" s="35">
        <v>1314</v>
      </c>
      <c r="H40" s="14">
        <v>1867.6000000000001</v>
      </c>
      <c r="I40" s="33">
        <f t="shared" si="0"/>
        <v>0</v>
      </c>
      <c r="K40" s="20"/>
      <c r="L40" s="31"/>
      <c r="M40" s="32"/>
      <c r="N40" s="21"/>
      <c r="O40" s="24"/>
    </row>
    <row r="41" spans="2:15" ht="15.75" x14ac:dyDescent="0.25">
      <c r="B41" s="17" t="s">
        <v>379</v>
      </c>
      <c r="C41" s="41"/>
      <c r="D41" s="41"/>
      <c r="E41" s="42"/>
      <c r="F41" s="16">
        <v>30</v>
      </c>
      <c r="G41" s="35">
        <v>1359</v>
      </c>
      <c r="H41" s="14">
        <v>1932.0000000000002</v>
      </c>
      <c r="I41" s="33">
        <f t="shared" si="0"/>
        <v>0</v>
      </c>
      <c r="K41" s="20"/>
      <c r="L41" s="31"/>
      <c r="M41" s="32"/>
      <c r="N41" s="21"/>
      <c r="O41" s="24"/>
    </row>
    <row r="42" spans="2:15" ht="15.75" x14ac:dyDescent="0.25">
      <c r="B42" s="17" t="s">
        <v>380</v>
      </c>
      <c r="C42" s="41"/>
      <c r="D42" s="41"/>
      <c r="E42" s="42"/>
      <c r="F42" s="16">
        <v>31</v>
      </c>
      <c r="G42" s="35">
        <v>1404</v>
      </c>
      <c r="H42" s="14">
        <v>1996.4</v>
      </c>
      <c r="I42" s="33">
        <f t="shared" si="0"/>
        <v>0</v>
      </c>
      <c r="K42" s="20"/>
      <c r="L42" s="31"/>
      <c r="M42" s="32"/>
      <c r="N42" s="21"/>
      <c r="O42" s="24"/>
    </row>
    <row r="43" spans="2:15" ht="15.75" x14ac:dyDescent="0.25">
      <c r="B43" s="17" t="s">
        <v>381</v>
      </c>
      <c r="C43" s="41"/>
      <c r="D43" s="41"/>
      <c r="E43" s="42"/>
      <c r="F43" s="16">
        <v>32</v>
      </c>
      <c r="G43" s="35">
        <v>1449</v>
      </c>
      <c r="H43" s="14">
        <v>2060.8000000000002</v>
      </c>
      <c r="I43" s="33">
        <f t="shared" si="0"/>
        <v>0</v>
      </c>
      <c r="K43" s="20"/>
      <c r="L43" s="31"/>
      <c r="M43" s="32"/>
      <c r="N43" s="21"/>
      <c r="O43" s="24"/>
    </row>
    <row r="44" spans="2:15" ht="15.75" x14ac:dyDescent="0.25">
      <c r="B44" s="17" t="s">
        <v>382</v>
      </c>
      <c r="C44" s="41"/>
      <c r="D44" s="41"/>
      <c r="E44" s="42"/>
      <c r="F44" s="16">
        <v>33</v>
      </c>
      <c r="G44" s="35">
        <v>1494</v>
      </c>
      <c r="H44" s="14">
        <v>2125.2000000000003</v>
      </c>
      <c r="I44" s="33">
        <f t="shared" si="0"/>
        <v>0</v>
      </c>
      <c r="K44" s="20"/>
      <c r="L44" s="31"/>
      <c r="M44" s="32"/>
      <c r="N44" s="21"/>
      <c r="O44" s="24"/>
    </row>
    <row r="45" spans="2:15" ht="15.75" x14ac:dyDescent="0.25">
      <c r="B45" s="17" t="s">
        <v>383</v>
      </c>
      <c r="C45" s="41"/>
      <c r="D45" s="41"/>
      <c r="E45" s="42"/>
      <c r="F45" s="16">
        <v>34</v>
      </c>
      <c r="G45" s="35">
        <v>1539</v>
      </c>
      <c r="H45" s="14">
        <v>2189.6000000000004</v>
      </c>
      <c r="I45" s="33">
        <f t="shared" si="0"/>
        <v>0</v>
      </c>
      <c r="K45" s="20"/>
      <c r="L45" s="31"/>
      <c r="M45" s="32"/>
      <c r="N45" s="21"/>
      <c r="O45" s="24"/>
    </row>
    <row r="46" spans="2:15" ht="15.75" x14ac:dyDescent="0.25">
      <c r="B46" s="17" t="s">
        <v>384</v>
      </c>
      <c r="C46" s="41"/>
      <c r="D46" s="41"/>
      <c r="E46" s="42"/>
      <c r="F46" s="16">
        <v>35</v>
      </c>
      <c r="G46" s="35">
        <v>1584</v>
      </c>
      <c r="H46" s="14">
        <v>2254</v>
      </c>
      <c r="I46" s="33">
        <f t="shared" si="0"/>
        <v>0</v>
      </c>
      <c r="K46" s="20"/>
      <c r="L46" s="31"/>
      <c r="M46" s="32"/>
      <c r="N46" s="21"/>
      <c r="O46" s="24"/>
    </row>
    <row r="47" spans="2:15" ht="15.75" x14ac:dyDescent="0.25">
      <c r="B47" s="17" t="s">
        <v>385</v>
      </c>
      <c r="C47" s="41"/>
      <c r="D47" s="41"/>
      <c r="E47" s="42"/>
      <c r="F47" s="16">
        <v>36</v>
      </c>
      <c r="G47" s="35">
        <v>1629</v>
      </c>
      <c r="H47" s="14">
        <v>2318.4</v>
      </c>
      <c r="I47" s="33">
        <f t="shared" si="0"/>
        <v>0</v>
      </c>
      <c r="K47" s="20"/>
      <c r="L47" s="31"/>
      <c r="M47" s="32"/>
      <c r="N47" s="21"/>
      <c r="O47" s="24"/>
    </row>
    <row r="48" spans="2:15" ht="15.75" x14ac:dyDescent="0.25">
      <c r="B48" s="17" t="s">
        <v>386</v>
      </c>
      <c r="C48" s="41"/>
      <c r="D48" s="41"/>
      <c r="E48" s="42"/>
      <c r="F48" s="16">
        <v>37</v>
      </c>
      <c r="G48" s="35">
        <v>1674</v>
      </c>
      <c r="H48" s="14">
        <v>2382.8000000000002</v>
      </c>
      <c r="I48" s="33">
        <f t="shared" si="0"/>
        <v>0</v>
      </c>
      <c r="K48" s="20"/>
      <c r="L48" s="31"/>
      <c r="M48" s="32"/>
      <c r="N48" s="21"/>
      <c r="O48" s="24"/>
    </row>
    <row r="49" spans="2:15" ht="15.75" x14ac:dyDescent="0.25">
      <c r="B49" s="17" t="s">
        <v>387</v>
      </c>
      <c r="C49" s="41"/>
      <c r="D49" s="41"/>
      <c r="E49" s="42"/>
      <c r="F49" s="16">
        <v>38</v>
      </c>
      <c r="G49" s="35">
        <v>1719</v>
      </c>
      <c r="H49" s="14">
        <v>2447.2000000000003</v>
      </c>
      <c r="I49" s="33">
        <f t="shared" si="0"/>
        <v>0</v>
      </c>
      <c r="K49" s="20"/>
      <c r="L49" s="31"/>
      <c r="M49" s="32"/>
      <c r="N49" s="21"/>
      <c r="O49" s="24"/>
    </row>
    <row r="50" spans="2:15" ht="15.75" x14ac:dyDescent="0.25">
      <c r="B50" s="17" t="s">
        <v>388</v>
      </c>
      <c r="C50" s="41"/>
      <c r="D50" s="41"/>
      <c r="E50" s="42"/>
      <c r="F50" s="16">
        <v>39</v>
      </c>
      <c r="G50" s="35">
        <v>1764</v>
      </c>
      <c r="H50" s="14">
        <v>2511.6000000000004</v>
      </c>
      <c r="I50" s="33">
        <f t="shared" si="0"/>
        <v>0</v>
      </c>
    </row>
    <row r="51" spans="2:15" ht="15.75" x14ac:dyDescent="0.25">
      <c r="B51" s="17" t="s">
        <v>389</v>
      </c>
      <c r="C51" s="41"/>
      <c r="D51" s="41"/>
      <c r="E51" s="42"/>
      <c r="F51" s="16">
        <v>40</v>
      </c>
      <c r="G51" s="35">
        <v>1809</v>
      </c>
      <c r="H51" s="14">
        <v>2576</v>
      </c>
      <c r="I51" s="33">
        <f t="shared" si="0"/>
        <v>0</v>
      </c>
    </row>
    <row r="52" spans="2:15" ht="15.75" x14ac:dyDescent="0.25">
      <c r="B52" s="17" t="s">
        <v>390</v>
      </c>
      <c r="C52" s="41"/>
      <c r="D52" s="41"/>
      <c r="E52" s="42"/>
      <c r="F52" s="16">
        <v>41</v>
      </c>
      <c r="G52" s="35">
        <v>1854</v>
      </c>
      <c r="H52" s="14">
        <v>2640.4</v>
      </c>
      <c r="I52" s="33">
        <f t="shared" si="0"/>
        <v>0</v>
      </c>
    </row>
    <row r="53" spans="2:15" ht="15.75" x14ac:dyDescent="0.25">
      <c r="B53" s="17" t="s">
        <v>391</v>
      </c>
      <c r="C53" s="41"/>
      <c r="D53" s="41"/>
      <c r="E53" s="42"/>
      <c r="F53" s="16">
        <v>42</v>
      </c>
      <c r="G53" s="35">
        <v>1899</v>
      </c>
      <c r="H53" s="14">
        <v>2704.8</v>
      </c>
      <c r="I53" s="33">
        <f t="shared" si="0"/>
        <v>0</v>
      </c>
    </row>
    <row r="54" spans="2:15" ht="15.75" x14ac:dyDescent="0.25">
      <c r="B54" s="17" t="s">
        <v>392</v>
      </c>
      <c r="C54" s="41"/>
      <c r="D54" s="41"/>
      <c r="E54" s="42"/>
      <c r="F54" s="16">
        <v>43</v>
      </c>
      <c r="G54" s="35">
        <v>1944</v>
      </c>
      <c r="H54" s="14">
        <v>2769.2000000000003</v>
      </c>
      <c r="I54" s="33">
        <f t="shared" si="0"/>
        <v>0</v>
      </c>
    </row>
    <row r="55" spans="2:15" ht="15.75" x14ac:dyDescent="0.25">
      <c r="B55" s="17" t="s">
        <v>393</v>
      </c>
      <c r="C55" s="41"/>
      <c r="D55" s="41"/>
      <c r="E55" s="42"/>
      <c r="F55" s="16">
        <v>44</v>
      </c>
      <c r="G55" s="35">
        <v>1989</v>
      </c>
      <c r="H55" s="14">
        <v>2833.6000000000004</v>
      </c>
      <c r="I55" s="33">
        <f t="shared" si="0"/>
        <v>0</v>
      </c>
    </row>
    <row r="56" spans="2:15" ht="15.75" x14ac:dyDescent="0.25">
      <c r="B56" s="17" t="s">
        <v>394</v>
      </c>
      <c r="C56" s="41"/>
      <c r="D56" s="41"/>
      <c r="E56" s="42"/>
      <c r="F56" s="16">
        <v>45</v>
      </c>
      <c r="G56" s="35">
        <v>2034</v>
      </c>
      <c r="H56" s="14">
        <v>2898.0000000000005</v>
      </c>
      <c r="I56" s="33">
        <f t="shared" si="0"/>
        <v>0</v>
      </c>
    </row>
    <row r="57" spans="2:15" ht="15.75" x14ac:dyDescent="0.25">
      <c r="B57" s="17" t="s">
        <v>395</v>
      </c>
      <c r="C57" s="41"/>
      <c r="D57" s="41"/>
      <c r="E57" s="42"/>
      <c r="F57" s="16">
        <v>46</v>
      </c>
      <c r="G57" s="35">
        <v>2079</v>
      </c>
      <c r="H57" s="14">
        <v>2962.4</v>
      </c>
      <c r="I57" s="33">
        <f t="shared" si="0"/>
        <v>0</v>
      </c>
    </row>
    <row r="58" spans="2:15" ht="15.75" x14ac:dyDescent="0.25">
      <c r="B58" s="17" t="s">
        <v>396</v>
      </c>
      <c r="C58" s="41"/>
      <c r="D58" s="41"/>
      <c r="E58" s="42"/>
      <c r="F58" s="16">
        <v>47</v>
      </c>
      <c r="G58" s="35">
        <v>2124</v>
      </c>
      <c r="H58" s="14">
        <v>3026.8</v>
      </c>
      <c r="I58" s="33">
        <f t="shared" si="0"/>
        <v>0</v>
      </c>
    </row>
    <row r="59" spans="2:15" ht="15.75" x14ac:dyDescent="0.25">
      <c r="B59" s="17" t="s">
        <v>397</v>
      </c>
      <c r="C59" s="41"/>
      <c r="D59" s="41"/>
      <c r="E59" s="42"/>
      <c r="F59" s="16">
        <v>48</v>
      </c>
      <c r="G59" s="35">
        <v>2169</v>
      </c>
      <c r="H59" s="14">
        <v>3091.2000000000003</v>
      </c>
      <c r="I59" s="33">
        <f t="shared" si="0"/>
        <v>0</v>
      </c>
    </row>
    <row r="60" spans="2:15" ht="15.75" x14ac:dyDescent="0.25">
      <c r="B60" s="17" t="s">
        <v>398</v>
      </c>
      <c r="C60" s="41"/>
      <c r="D60" s="41"/>
      <c r="E60" s="42"/>
      <c r="F60" s="16">
        <v>49</v>
      </c>
      <c r="G60" s="35">
        <v>2214</v>
      </c>
      <c r="H60" s="14">
        <v>3155.6000000000004</v>
      </c>
      <c r="I60" s="33">
        <f t="shared" si="0"/>
        <v>0</v>
      </c>
    </row>
    <row r="61" spans="2:15" ht="15.75" x14ac:dyDescent="0.25">
      <c r="B61" s="17" t="s">
        <v>399</v>
      </c>
      <c r="C61" s="41"/>
      <c r="D61" s="41"/>
      <c r="E61" s="42"/>
      <c r="F61" s="16">
        <v>50</v>
      </c>
      <c r="G61" s="35">
        <v>2259</v>
      </c>
      <c r="H61" s="14">
        <v>3220.0000000000005</v>
      </c>
      <c r="I61" s="33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topLeftCell="A46" workbookViewId="0">
      <selection activeCell="L22" sqref="L22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51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52</v>
      </c>
      <c r="C14" s="41">
        <v>500</v>
      </c>
      <c r="D14" s="41">
        <v>576</v>
      </c>
      <c r="E14" s="42">
        <v>70</v>
      </c>
      <c r="F14" s="16">
        <v>3</v>
      </c>
      <c r="G14" s="36">
        <v>144</v>
      </c>
      <c r="H14" s="18">
        <v>210</v>
      </c>
      <c r="I14" s="33">
        <f>H14*POWER((($G$4+$G$6)/2-$G$8)/70,1.25)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53</v>
      </c>
      <c r="C15" s="41"/>
      <c r="D15" s="41"/>
      <c r="E15" s="42"/>
      <c r="F15" s="16">
        <v>4</v>
      </c>
      <c r="G15" s="36">
        <v>189</v>
      </c>
      <c r="H15" s="18">
        <v>280</v>
      </c>
      <c r="I15" s="33">
        <f t="shared" ref="I15:I61" si="0">H15*POWER((($G$4+$G$6)/2-$G$8)/70,1.25)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54</v>
      </c>
      <c r="C16" s="41"/>
      <c r="D16" s="41"/>
      <c r="E16" s="42"/>
      <c r="F16" s="16">
        <v>5</v>
      </c>
      <c r="G16" s="36">
        <v>234</v>
      </c>
      <c r="H16" s="18">
        <v>350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55</v>
      </c>
      <c r="C17" s="41"/>
      <c r="D17" s="41"/>
      <c r="E17" s="42"/>
      <c r="F17" s="16">
        <v>6</v>
      </c>
      <c r="G17" s="36">
        <v>279</v>
      </c>
      <c r="H17" s="18">
        <v>420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56</v>
      </c>
      <c r="C18" s="41"/>
      <c r="D18" s="41"/>
      <c r="E18" s="42"/>
      <c r="F18" s="16">
        <v>7</v>
      </c>
      <c r="G18" s="35">
        <v>324</v>
      </c>
      <c r="H18" s="14">
        <v>490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57</v>
      </c>
      <c r="C19" s="41"/>
      <c r="D19" s="41"/>
      <c r="E19" s="42"/>
      <c r="F19" s="16">
        <v>8</v>
      </c>
      <c r="G19" s="35">
        <v>369</v>
      </c>
      <c r="H19" s="14">
        <v>560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58</v>
      </c>
      <c r="C20" s="41"/>
      <c r="D20" s="41"/>
      <c r="E20" s="42"/>
      <c r="F20" s="16">
        <v>9</v>
      </c>
      <c r="G20" s="35">
        <v>414</v>
      </c>
      <c r="H20" s="14">
        <v>630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59</v>
      </c>
      <c r="C21" s="41"/>
      <c r="D21" s="41"/>
      <c r="E21" s="42"/>
      <c r="F21" s="16">
        <v>10</v>
      </c>
      <c r="G21" s="35">
        <v>459</v>
      </c>
      <c r="H21" s="14">
        <v>700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60</v>
      </c>
      <c r="C22" s="41"/>
      <c r="D22" s="41"/>
      <c r="E22" s="42"/>
      <c r="F22" s="16">
        <v>11</v>
      </c>
      <c r="G22" s="35">
        <v>504</v>
      </c>
      <c r="H22" s="14">
        <v>770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61</v>
      </c>
      <c r="C23" s="41"/>
      <c r="D23" s="41"/>
      <c r="E23" s="42"/>
      <c r="F23" s="16">
        <v>12</v>
      </c>
      <c r="G23" s="35">
        <v>549</v>
      </c>
      <c r="H23" s="14">
        <v>840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62</v>
      </c>
      <c r="C24" s="41"/>
      <c r="D24" s="41"/>
      <c r="E24" s="42"/>
      <c r="F24" s="16">
        <v>13</v>
      </c>
      <c r="G24" s="35">
        <v>594</v>
      </c>
      <c r="H24" s="14">
        <v>910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63</v>
      </c>
      <c r="C25" s="41"/>
      <c r="D25" s="41"/>
      <c r="E25" s="42"/>
      <c r="F25" s="16">
        <v>14</v>
      </c>
      <c r="G25" s="35">
        <v>639</v>
      </c>
      <c r="H25" s="14">
        <v>980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64</v>
      </c>
      <c r="C26" s="41"/>
      <c r="D26" s="41"/>
      <c r="E26" s="42"/>
      <c r="F26" s="16">
        <v>15</v>
      </c>
      <c r="G26" s="35">
        <v>684</v>
      </c>
      <c r="H26" s="14">
        <v>1050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65</v>
      </c>
      <c r="C27" s="41"/>
      <c r="D27" s="41"/>
      <c r="E27" s="42"/>
      <c r="F27" s="16">
        <v>16</v>
      </c>
      <c r="G27" s="35">
        <v>729</v>
      </c>
      <c r="H27" s="14">
        <v>1120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66</v>
      </c>
      <c r="C28" s="41"/>
      <c r="D28" s="41"/>
      <c r="E28" s="42"/>
      <c r="F28" s="16">
        <v>17</v>
      </c>
      <c r="G28" s="35">
        <v>774</v>
      </c>
      <c r="H28" s="14">
        <v>1190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67</v>
      </c>
      <c r="C29" s="41"/>
      <c r="D29" s="41"/>
      <c r="E29" s="42"/>
      <c r="F29" s="16">
        <v>18</v>
      </c>
      <c r="G29" s="35">
        <v>819</v>
      </c>
      <c r="H29" s="14">
        <v>1260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68</v>
      </c>
      <c r="C30" s="41"/>
      <c r="D30" s="41"/>
      <c r="E30" s="42"/>
      <c r="F30" s="16">
        <v>19</v>
      </c>
      <c r="G30" s="35">
        <v>864</v>
      </c>
      <c r="H30" s="14">
        <v>1330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69</v>
      </c>
      <c r="C31" s="41"/>
      <c r="D31" s="41"/>
      <c r="E31" s="42"/>
      <c r="F31" s="16">
        <v>20</v>
      </c>
      <c r="G31" s="35">
        <v>909</v>
      </c>
      <c r="H31" s="14">
        <v>1400</v>
      </c>
      <c r="I31" s="33">
        <f t="shared" si="0"/>
        <v>0</v>
      </c>
      <c r="K31" s="20"/>
      <c r="L31" s="31"/>
      <c r="M31" s="32"/>
      <c r="N31" s="21"/>
      <c r="O31" s="24"/>
    </row>
    <row r="32" spans="2:15" ht="15.75" x14ac:dyDescent="0.25">
      <c r="B32" s="17" t="s">
        <v>70</v>
      </c>
      <c r="C32" s="41"/>
      <c r="D32" s="41"/>
      <c r="E32" s="42"/>
      <c r="F32" s="16">
        <v>21</v>
      </c>
      <c r="G32" s="35">
        <v>954</v>
      </c>
      <c r="H32" s="14">
        <v>1470</v>
      </c>
      <c r="I32" s="33">
        <f t="shared" si="0"/>
        <v>0</v>
      </c>
      <c r="K32" s="20"/>
      <c r="L32" s="31"/>
      <c r="M32" s="32"/>
      <c r="N32" s="21"/>
      <c r="O32" s="24"/>
    </row>
    <row r="33" spans="2:15" ht="15.75" x14ac:dyDescent="0.25">
      <c r="B33" s="17" t="s">
        <v>71</v>
      </c>
      <c r="C33" s="41"/>
      <c r="D33" s="41"/>
      <c r="E33" s="42"/>
      <c r="F33" s="16">
        <v>22</v>
      </c>
      <c r="G33" s="35">
        <v>999</v>
      </c>
      <c r="H33" s="14">
        <v>1540</v>
      </c>
      <c r="I33" s="33">
        <f t="shared" si="0"/>
        <v>0</v>
      </c>
      <c r="K33" s="20"/>
      <c r="L33" s="31"/>
      <c r="M33" s="32"/>
      <c r="N33" s="21"/>
      <c r="O33" s="24"/>
    </row>
    <row r="34" spans="2:15" ht="15.75" x14ac:dyDescent="0.25">
      <c r="B34" s="17" t="s">
        <v>72</v>
      </c>
      <c r="C34" s="41"/>
      <c r="D34" s="41"/>
      <c r="E34" s="42"/>
      <c r="F34" s="16">
        <v>23</v>
      </c>
      <c r="G34" s="35">
        <v>1044</v>
      </c>
      <c r="H34" s="14">
        <v>1610</v>
      </c>
      <c r="I34" s="33">
        <f t="shared" si="0"/>
        <v>0</v>
      </c>
      <c r="K34" s="20"/>
      <c r="L34" s="31"/>
      <c r="M34" s="32"/>
      <c r="N34" s="21"/>
      <c r="O34" s="24"/>
    </row>
    <row r="35" spans="2:15" ht="15.75" x14ac:dyDescent="0.25">
      <c r="B35" s="17" t="s">
        <v>73</v>
      </c>
      <c r="C35" s="41"/>
      <c r="D35" s="41"/>
      <c r="E35" s="42"/>
      <c r="F35" s="16">
        <v>24</v>
      </c>
      <c r="G35" s="35">
        <v>1089</v>
      </c>
      <c r="H35" s="14">
        <v>1680</v>
      </c>
      <c r="I35" s="33">
        <f t="shared" si="0"/>
        <v>0</v>
      </c>
      <c r="K35" s="20"/>
      <c r="L35" s="31"/>
      <c r="M35" s="32"/>
      <c r="N35" s="21"/>
      <c r="O35" s="24"/>
    </row>
    <row r="36" spans="2:15" ht="15.75" x14ac:dyDescent="0.25">
      <c r="B36" s="17" t="s">
        <v>74</v>
      </c>
      <c r="C36" s="41"/>
      <c r="D36" s="41"/>
      <c r="E36" s="42"/>
      <c r="F36" s="16">
        <v>25</v>
      </c>
      <c r="G36" s="35">
        <v>1134</v>
      </c>
      <c r="H36" s="14">
        <v>1750</v>
      </c>
      <c r="I36" s="33">
        <f t="shared" si="0"/>
        <v>0</v>
      </c>
      <c r="K36" s="20"/>
      <c r="L36" s="31"/>
      <c r="M36" s="32"/>
      <c r="N36" s="21"/>
      <c r="O36" s="24"/>
    </row>
    <row r="37" spans="2:15" ht="15.75" x14ac:dyDescent="0.25">
      <c r="B37" s="17" t="s">
        <v>75</v>
      </c>
      <c r="C37" s="41"/>
      <c r="D37" s="41"/>
      <c r="E37" s="42"/>
      <c r="F37" s="16">
        <v>26</v>
      </c>
      <c r="G37" s="35">
        <v>1179</v>
      </c>
      <c r="H37" s="14">
        <v>1820</v>
      </c>
      <c r="I37" s="33">
        <f t="shared" si="0"/>
        <v>0</v>
      </c>
      <c r="K37" s="20"/>
      <c r="L37" s="31"/>
      <c r="M37" s="32"/>
      <c r="N37" s="21"/>
      <c r="O37" s="24"/>
    </row>
    <row r="38" spans="2:15" ht="15.75" x14ac:dyDescent="0.25">
      <c r="B38" s="17" t="s">
        <v>76</v>
      </c>
      <c r="C38" s="41"/>
      <c r="D38" s="41"/>
      <c r="E38" s="42"/>
      <c r="F38" s="16">
        <v>27</v>
      </c>
      <c r="G38" s="35">
        <v>1224</v>
      </c>
      <c r="H38" s="14">
        <v>1890</v>
      </c>
      <c r="I38" s="33">
        <f t="shared" si="0"/>
        <v>0</v>
      </c>
      <c r="K38" s="20"/>
      <c r="L38" s="31"/>
      <c r="M38" s="32"/>
      <c r="N38" s="21"/>
      <c r="O38" s="24"/>
    </row>
    <row r="39" spans="2:15" ht="15.75" x14ac:dyDescent="0.25">
      <c r="B39" s="17" t="s">
        <v>77</v>
      </c>
      <c r="C39" s="41"/>
      <c r="D39" s="41"/>
      <c r="E39" s="42"/>
      <c r="F39" s="16">
        <v>28</v>
      </c>
      <c r="G39" s="35">
        <v>1269</v>
      </c>
      <c r="H39" s="14">
        <v>1960</v>
      </c>
      <c r="I39" s="33">
        <f t="shared" si="0"/>
        <v>0</v>
      </c>
      <c r="K39" s="20"/>
      <c r="L39" s="31"/>
      <c r="M39" s="32"/>
      <c r="N39" s="21"/>
      <c r="O39" s="24"/>
    </row>
    <row r="40" spans="2:15" ht="15.75" x14ac:dyDescent="0.25">
      <c r="B40" s="17" t="s">
        <v>78</v>
      </c>
      <c r="C40" s="41"/>
      <c r="D40" s="41"/>
      <c r="E40" s="42"/>
      <c r="F40" s="16">
        <v>29</v>
      </c>
      <c r="G40" s="35">
        <v>1314</v>
      </c>
      <c r="H40" s="14">
        <v>2030</v>
      </c>
      <c r="I40" s="33">
        <f t="shared" si="0"/>
        <v>0</v>
      </c>
      <c r="K40" s="20"/>
      <c r="L40" s="31"/>
      <c r="M40" s="32"/>
      <c r="N40" s="21"/>
      <c r="O40" s="24"/>
    </row>
    <row r="41" spans="2:15" ht="15.75" x14ac:dyDescent="0.25">
      <c r="B41" s="17" t="s">
        <v>79</v>
      </c>
      <c r="C41" s="41"/>
      <c r="D41" s="41"/>
      <c r="E41" s="42"/>
      <c r="F41" s="16">
        <v>30</v>
      </c>
      <c r="G41" s="35">
        <v>1359</v>
      </c>
      <c r="H41" s="14">
        <v>2100</v>
      </c>
      <c r="I41" s="33">
        <f t="shared" si="0"/>
        <v>0</v>
      </c>
      <c r="K41" s="20"/>
      <c r="L41" s="31"/>
      <c r="M41" s="32"/>
      <c r="N41" s="21"/>
      <c r="O41" s="24"/>
    </row>
    <row r="42" spans="2:15" ht="15.75" x14ac:dyDescent="0.25">
      <c r="B42" s="17" t="s">
        <v>80</v>
      </c>
      <c r="C42" s="41"/>
      <c r="D42" s="41"/>
      <c r="E42" s="42"/>
      <c r="F42" s="16">
        <v>31</v>
      </c>
      <c r="G42" s="35">
        <v>1404</v>
      </c>
      <c r="H42" s="14">
        <v>2170</v>
      </c>
      <c r="I42" s="33">
        <f t="shared" si="0"/>
        <v>0</v>
      </c>
      <c r="K42" s="20"/>
      <c r="L42" s="31"/>
      <c r="M42" s="32"/>
      <c r="N42" s="21"/>
      <c r="O42" s="24"/>
    </row>
    <row r="43" spans="2:15" ht="15.75" x14ac:dyDescent="0.25">
      <c r="B43" s="17" t="s">
        <v>81</v>
      </c>
      <c r="C43" s="41"/>
      <c r="D43" s="41"/>
      <c r="E43" s="42"/>
      <c r="F43" s="16">
        <v>32</v>
      </c>
      <c r="G43" s="35">
        <v>1449</v>
      </c>
      <c r="H43" s="14">
        <v>2240</v>
      </c>
      <c r="I43" s="33">
        <f t="shared" si="0"/>
        <v>0</v>
      </c>
      <c r="K43" s="20"/>
      <c r="L43" s="31"/>
      <c r="M43" s="32"/>
      <c r="N43" s="21"/>
      <c r="O43" s="24"/>
    </row>
    <row r="44" spans="2:15" ht="15.75" x14ac:dyDescent="0.25">
      <c r="B44" s="17" t="s">
        <v>82</v>
      </c>
      <c r="C44" s="41"/>
      <c r="D44" s="41"/>
      <c r="E44" s="42"/>
      <c r="F44" s="16">
        <v>33</v>
      </c>
      <c r="G44" s="35">
        <v>1494</v>
      </c>
      <c r="H44" s="14">
        <v>2310</v>
      </c>
      <c r="I44" s="33">
        <f t="shared" si="0"/>
        <v>0</v>
      </c>
      <c r="K44" s="20"/>
      <c r="L44" s="31"/>
      <c r="M44" s="32"/>
      <c r="N44" s="21"/>
      <c r="O44" s="24"/>
    </row>
    <row r="45" spans="2:15" ht="15.75" x14ac:dyDescent="0.25">
      <c r="B45" s="17" t="s">
        <v>83</v>
      </c>
      <c r="C45" s="41"/>
      <c r="D45" s="41"/>
      <c r="E45" s="42"/>
      <c r="F45" s="16">
        <v>34</v>
      </c>
      <c r="G45" s="35">
        <v>1539</v>
      </c>
      <c r="H45" s="14">
        <v>2380</v>
      </c>
      <c r="I45" s="33">
        <f t="shared" si="0"/>
        <v>0</v>
      </c>
      <c r="K45" s="20"/>
      <c r="L45" s="31"/>
      <c r="M45" s="32"/>
      <c r="N45" s="21"/>
      <c r="O45" s="24"/>
    </row>
    <row r="46" spans="2:15" ht="15.75" x14ac:dyDescent="0.25">
      <c r="B46" s="17" t="s">
        <v>84</v>
      </c>
      <c r="C46" s="41"/>
      <c r="D46" s="41"/>
      <c r="E46" s="42"/>
      <c r="F46" s="16">
        <v>35</v>
      </c>
      <c r="G46" s="35">
        <v>1584</v>
      </c>
      <c r="H46" s="14">
        <v>2450</v>
      </c>
      <c r="I46" s="33">
        <f t="shared" si="0"/>
        <v>0</v>
      </c>
      <c r="K46" s="20"/>
      <c r="L46" s="31"/>
      <c r="M46" s="32"/>
      <c r="N46" s="21"/>
      <c r="O46" s="24"/>
    </row>
    <row r="47" spans="2:15" ht="15.75" x14ac:dyDescent="0.25">
      <c r="B47" s="17" t="s">
        <v>85</v>
      </c>
      <c r="C47" s="41"/>
      <c r="D47" s="41"/>
      <c r="E47" s="42"/>
      <c r="F47" s="16">
        <v>36</v>
      </c>
      <c r="G47" s="35">
        <v>1629</v>
      </c>
      <c r="H47" s="14">
        <v>2520</v>
      </c>
      <c r="I47" s="33">
        <f t="shared" si="0"/>
        <v>0</v>
      </c>
      <c r="K47" s="20"/>
      <c r="L47" s="31"/>
      <c r="M47" s="32"/>
      <c r="N47" s="21"/>
      <c r="O47" s="24"/>
    </row>
    <row r="48" spans="2:15" ht="15.75" x14ac:dyDescent="0.25">
      <c r="B48" s="17" t="s">
        <v>86</v>
      </c>
      <c r="C48" s="41"/>
      <c r="D48" s="41"/>
      <c r="E48" s="42"/>
      <c r="F48" s="16">
        <v>37</v>
      </c>
      <c r="G48" s="35">
        <v>1674</v>
      </c>
      <c r="H48" s="14">
        <v>2590</v>
      </c>
      <c r="I48" s="33">
        <f t="shared" si="0"/>
        <v>0</v>
      </c>
      <c r="K48" s="20"/>
      <c r="L48" s="31"/>
      <c r="M48" s="32"/>
      <c r="N48" s="21"/>
      <c r="O48" s="24"/>
    </row>
    <row r="49" spans="2:15" ht="15.75" x14ac:dyDescent="0.25">
      <c r="B49" s="17" t="s">
        <v>87</v>
      </c>
      <c r="C49" s="41"/>
      <c r="D49" s="41"/>
      <c r="E49" s="42"/>
      <c r="F49" s="16">
        <v>38</v>
      </c>
      <c r="G49" s="35">
        <v>1719</v>
      </c>
      <c r="H49" s="14">
        <v>2660</v>
      </c>
      <c r="I49" s="33">
        <f t="shared" si="0"/>
        <v>0</v>
      </c>
      <c r="K49" s="20"/>
      <c r="L49" s="31"/>
      <c r="M49" s="32"/>
      <c r="N49" s="21"/>
      <c r="O49" s="24"/>
    </row>
    <row r="50" spans="2:15" ht="15.75" x14ac:dyDescent="0.25">
      <c r="B50" s="17" t="s">
        <v>400</v>
      </c>
      <c r="C50" s="41"/>
      <c r="D50" s="41"/>
      <c r="E50" s="42"/>
      <c r="F50" s="16">
        <v>39</v>
      </c>
      <c r="G50" s="35">
        <v>1764</v>
      </c>
      <c r="H50" s="14">
        <v>2730</v>
      </c>
      <c r="I50" s="33">
        <f t="shared" si="0"/>
        <v>0</v>
      </c>
    </row>
    <row r="51" spans="2:15" ht="15.75" x14ac:dyDescent="0.25">
      <c r="B51" s="17" t="s">
        <v>401</v>
      </c>
      <c r="C51" s="41"/>
      <c r="D51" s="41"/>
      <c r="E51" s="42"/>
      <c r="F51" s="16">
        <v>40</v>
      </c>
      <c r="G51" s="35">
        <v>1809</v>
      </c>
      <c r="H51" s="14">
        <v>2800</v>
      </c>
      <c r="I51" s="33">
        <f t="shared" si="0"/>
        <v>0</v>
      </c>
    </row>
    <row r="52" spans="2:15" ht="15.75" x14ac:dyDescent="0.25">
      <c r="B52" s="17" t="s">
        <v>402</v>
      </c>
      <c r="C52" s="41"/>
      <c r="D52" s="41"/>
      <c r="E52" s="42"/>
      <c r="F52" s="16">
        <v>41</v>
      </c>
      <c r="G52" s="35">
        <v>1854</v>
      </c>
      <c r="H52" s="14">
        <v>2870</v>
      </c>
      <c r="I52" s="33">
        <f t="shared" si="0"/>
        <v>0</v>
      </c>
    </row>
    <row r="53" spans="2:15" ht="15.75" x14ac:dyDescent="0.25">
      <c r="B53" s="17" t="s">
        <v>403</v>
      </c>
      <c r="C53" s="41"/>
      <c r="D53" s="41"/>
      <c r="E53" s="42"/>
      <c r="F53" s="16">
        <v>42</v>
      </c>
      <c r="G53" s="35">
        <v>1899</v>
      </c>
      <c r="H53" s="14">
        <v>2940</v>
      </c>
      <c r="I53" s="33">
        <f t="shared" si="0"/>
        <v>0</v>
      </c>
    </row>
    <row r="54" spans="2:15" ht="15.75" x14ac:dyDescent="0.25">
      <c r="B54" s="17" t="s">
        <v>404</v>
      </c>
      <c r="C54" s="41"/>
      <c r="D54" s="41"/>
      <c r="E54" s="42"/>
      <c r="F54" s="16">
        <v>43</v>
      </c>
      <c r="G54" s="35">
        <v>1944</v>
      </c>
      <c r="H54" s="14">
        <v>3010</v>
      </c>
      <c r="I54" s="33">
        <f t="shared" si="0"/>
        <v>0</v>
      </c>
    </row>
    <row r="55" spans="2:15" ht="15.75" x14ac:dyDescent="0.25">
      <c r="B55" s="17" t="s">
        <v>405</v>
      </c>
      <c r="C55" s="41"/>
      <c r="D55" s="41"/>
      <c r="E55" s="42"/>
      <c r="F55" s="16">
        <v>44</v>
      </c>
      <c r="G55" s="35">
        <v>1989</v>
      </c>
      <c r="H55" s="14">
        <v>3080</v>
      </c>
      <c r="I55" s="33">
        <f t="shared" si="0"/>
        <v>0</v>
      </c>
    </row>
    <row r="56" spans="2:15" ht="15.75" x14ac:dyDescent="0.25">
      <c r="B56" s="17" t="s">
        <v>406</v>
      </c>
      <c r="C56" s="41"/>
      <c r="D56" s="41"/>
      <c r="E56" s="42"/>
      <c r="F56" s="16">
        <v>45</v>
      </c>
      <c r="G56" s="35">
        <v>2034</v>
      </c>
      <c r="H56" s="14">
        <v>3150</v>
      </c>
      <c r="I56" s="33">
        <f t="shared" si="0"/>
        <v>0</v>
      </c>
    </row>
    <row r="57" spans="2:15" ht="15.75" x14ac:dyDescent="0.25">
      <c r="B57" s="17" t="s">
        <v>407</v>
      </c>
      <c r="C57" s="41"/>
      <c r="D57" s="41"/>
      <c r="E57" s="42"/>
      <c r="F57" s="16">
        <v>46</v>
      </c>
      <c r="G57" s="35">
        <v>2079</v>
      </c>
      <c r="H57" s="14">
        <v>3220</v>
      </c>
      <c r="I57" s="33">
        <f t="shared" si="0"/>
        <v>0</v>
      </c>
    </row>
    <row r="58" spans="2:15" ht="15.75" x14ac:dyDescent="0.25">
      <c r="B58" s="17" t="s">
        <v>408</v>
      </c>
      <c r="C58" s="41"/>
      <c r="D58" s="41"/>
      <c r="E58" s="42"/>
      <c r="F58" s="16">
        <v>47</v>
      </c>
      <c r="G58" s="35">
        <v>2124</v>
      </c>
      <c r="H58" s="14">
        <v>3290</v>
      </c>
      <c r="I58" s="33">
        <f t="shared" si="0"/>
        <v>0</v>
      </c>
    </row>
    <row r="59" spans="2:15" ht="15.75" x14ac:dyDescent="0.25">
      <c r="B59" s="17" t="s">
        <v>409</v>
      </c>
      <c r="C59" s="41"/>
      <c r="D59" s="41"/>
      <c r="E59" s="42"/>
      <c r="F59" s="16">
        <v>48</v>
      </c>
      <c r="G59" s="35">
        <v>2169</v>
      </c>
      <c r="H59" s="14">
        <v>3360</v>
      </c>
      <c r="I59" s="33">
        <f t="shared" si="0"/>
        <v>0</v>
      </c>
    </row>
    <row r="60" spans="2:15" ht="15.75" x14ac:dyDescent="0.25">
      <c r="B60" s="17" t="s">
        <v>410</v>
      </c>
      <c r="C60" s="41"/>
      <c r="D60" s="41"/>
      <c r="E60" s="42"/>
      <c r="F60" s="16">
        <v>49</v>
      </c>
      <c r="G60" s="35">
        <v>2214</v>
      </c>
      <c r="H60" s="14">
        <v>3430</v>
      </c>
      <c r="I60" s="33">
        <f t="shared" si="0"/>
        <v>0</v>
      </c>
    </row>
    <row r="61" spans="2:15" ht="15.75" x14ac:dyDescent="0.25">
      <c r="B61" s="17" t="s">
        <v>411</v>
      </c>
      <c r="C61" s="41"/>
      <c r="D61" s="41"/>
      <c r="E61" s="42"/>
      <c r="F61" s="16">
        <v>50</v>
      </c>
      <c r="G61" s="35">
        <v>2259</v>
      </c>
      <c r="H61" s="14">
        <v>3500</v>
      </c>
      <c r="I61" s="33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topLeftCell="A37" workbookViewId="0">
      <selection activeCell="I67" sqref="I67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412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413</v>
      </c>
      <c r="C14" s="41">
        <v>600</v>
      </c>
      <c r="D14" s="41">
        <v>676</v>
      </c>
      <c r="E14" s="42">
        <v>70</v>
      </c>
      <c r="F14" s="16">
        <v>3</v>
      </c>
      <c r="G14" s="36">
        <v>144</v>
      </c>
      <c r="H14" s="18">
        <v>243.60000000000002</v>
      </c>
      <c r="I14" s="33">
        <f>H14*POWER((($G$4+$G$6)/2-$G$8)/70,1.25)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414</v>
      </c>
      <c r="C15" s="41"/>
      <c r="D15" s="41"/>
      <c r="E15" s="42"/>
      <c r="F15" s="16">
        <v>4</v>
      </c>
      <c r="G15" s="36">
        <v>189</v>
      </c>
      <c r="H15" s="18">
        <v>324.8</v>
      </c>
      <c r="I15" s="33">
        <f t="shared" ref="I15:I61" si="0">H15*POWER((($G$4+$G$6)/2-$G$8)/70,1.25)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415</v>
      </c>
      <c r="C16" s="41"/>
      <c r="D16" s="41"/>
      <c r="E16" s="42"/>
      <c r="F16" s="16">
        <v>5</v>
      </c>
      <c r="G16" s="36">
        <v>234</v>
      </c>
      <c r="H16" s="18">
        <v>406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416</v>
      </c>
      <c r="C17" s="41"/>
      <c r="D17" s="41"/>
      <c r="E17" s="42"/>
      <c r="F17" s="16">
        <v>6</v>
      </c>
      <c r="G17" s="36">
        <v>279</v>
      </c>
      <c r="H17" s="18">
        <v>487.20000000000005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417</v>
      </c>
      <c r="C18" s="41"/>
      <c r="D18" s="41"/>
      <c r="E18" s="42"/>
      <c r="F18" s="16">
        <v>7</v>
      </c>
      <c r="G18" s="35">
        <v>324</v>
      </c>
      <c r="H18" s="14">
        <v>568.4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418</v>
      </c>
      <c r="C19" s="41"/>
      <c r="D19" s="41"/>
      <c r="E19" s="42"/>
      <c r="F19" s="16">
        <v>8</v>
      </c>
      <c r="G19" s="35">
        <v>369</v>
      </c>
      <c r="H19" s="14">
        <v>649.6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419</v>
      </c>
      <c r="C20" s="41"/>
      <c r="D20" s="41"/>
      <c r="E20" s="42"/>
      <c r="F20" s="16">
        <v>9</v>
      </c>
      <c r="G20" s="35">
        <v>414</v>
      </c>
      <c r="H20" s="14">
        <v>730.80000000000007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420</v>
      </c>
      <c r="C21" s="41"/>
      <c r="D21" s="41"/>
      <c r="E21" s="42"/>
      <c r="F21" s="16">
        <v>10</v>
      </c>
      <c r="G21" s="35">
        <v>459</v>
      </c>
      <c r="H21" s="14">
        <v>812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421</v>
      </c>
      <c r="C22" s="41"/>
      <c r="D22" s="41"/>
      <c r="E22" s="42"/>
      <c r="F22" s="16">
        <v>11</v>
      </c>
      <c r="G22" s="35">
        <v>504</v>
      </c>
      <c r="H22" s="14">
        <v>893.2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422</v>
      </c>
      <c r="C23" s="41"/>
      <c r="D23" s="41"/>
      <c r="E23" s="42"/>
      <c r="F23" s="16">
        <v>12</v>
      </c>
      <c r="G23" s="35">
        <v>549</v>
      </c>
      <c r="H23" s="14">
        <v>974.40000000000009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423</v>
      </c>
      <c r="C24" s="41"/>
      <c r="D24" s="41"/>
      <c r="E24" s="42"/>
      <c r="F24" s="16">
        <v>13</v>
      </c>
      <c r="G24" s="35">
        <v>594</v>
      </c>
      <c r="H24" s="14">
        <v>1055.6000000000001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424</v>
      </c>
      <c r="C25" s="41"/>
      <c r="D25" s="41"/>
      <c r="E25" s="42"/>
      <c r="F25" s="16">
        <v>14</v>
      </c>
      <c r="G25" s="35">
        <v>639</v>
      </c>
      <c r="H25" s="14">
        <v>1136.8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425</v>
      </c>
      <c r="C26" s="41"/>
      <c r="D26" s="41"/>
      <c r="E26" s="42"/>
      <c r="F26" s="16">
        <v>15</v>
      </c>
      <c r="G26" s="35">
        <v>684</v>
      </c>
      <c r="H26" s="14">
        <v>1218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426</v>
      </c>
      <c r="C27" s="41"/>
      <c r="D27" s="41"/>
      <c r="E27" s="42"/>
      <c r="F27" s="16">
        <v>16</v>
      </c>
      <c r="G27" s="35">
        <v>729</v>
      </c>
      <c r="H27" s="14">
        <v>1299.2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427</v>
      </c>
      <c r="C28" s="41"/>
      <c r="D28" s="41"/>
      <c r="E28" s="42"/>
      <c r="F28" s="16">
        <v>17</v>
      </c>
      <c r="G28" s="35">
        <v>774</v>
      </c>
      <c r="H28" s="14">
        <v>1380.4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428</v>
      </c>
      <c r="C29" s="41"/>
      <c r="D29" s="41"/>
      <c r="E29" s="42"/>
      <c r="F29" s="16">
        <v>18</v>
      </c>
      <c r="G29" s="35">
        <v>819</v>
      </c>
      <c r="H29" s="14">
        <v>1461.6000000000001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429</v>
      </c>
      <c r="C30" s="41"/>
      <c r="D30" s="41"/>
      <c r="E30" s="42"/>
      <c r="F30" s="16">
        <v>19</v>
      </c>
      <c r="G30" s="35">
        <v>864</v>
      </c>
      <c r="H30" s="14">
        <v>1542.8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430</v>
      </c>
      <c r="C31" s="41"/>
      <c r="D31" s="41"/>
      <c r="E31" s="42"/>
      <c r="F31" s="16">
        <v>20</v>
      </c>
      <c r="G31" s="35">
        <v>909</v>
      </c>
      <c r="H31" s="14">
        <v>1624</v>
      </c>
      <c r="I31" s="33">
        <f t="shared" si="0"/>
        <v>0</v>
      </c>
      <c r="K31" s="20"/>
      <c r="L31" s="31"/>
      <c r="M31" s="32"/>
      <c r="N31" s="21"/>
      <c r="O31" s="24"/>
    </row>
    <row r="32" spans="2:15" ht="15.75" x14ac:dyDescent="0.25">
      <c r="B32" s="17" t="s">
        <v>431</v>
      </c>
      <c r="C32" s="41"/>
      <c r="D32" s="41"/>
      <c r="E32" s="42"/>
      <c r="F32" s="16">
        <v>21</v>
      </c>
      <c r="G32" s="35">
        <v>954</v>
      </c>
      <c r="H32" s="14">
        <v>1705.2</v>
      </c>
      <c r="I32" s="33">
        <f t="shared" si="0"/>
        <v>0</v>
      </c>
      <c r="K32" s="20"/>
      <c r="L32" s="31"/>
      <c r="M32" s="32"/>
      <c r="N32" s="21"/>
      <c r="O32" s="24"/>
    </row>
    <row r="33" spans="2:15" ht="15.75" x14ac:dyDescent="0.25">
      <c r="B33" s="17" t="s">
        <v>432</v>
      </c>
      <c r="C33" s="41"/>
      <c r="D33" s="41"/>
      <c r="E33" s="42"/>
      <c r="F33" s="16">
        <v>22</v>
      </c>
      <c r="G33" s="35">
        <v>999</v>
      </c>
      <c r="H33" s="14">
        <v>1786.4</v>
      </c>
      <c r="I33" s="33">
        <f t="shared" si="0"/>
        <v>0</v>
      </c>
      <c r="K33" s="20"/>
      <c r="L33" s="31"/>
      <c r="M33" s="32"/>
      <c r="N33" s="21"/>
      <c r="O33" s="24"/>
    </row>
    <row r="34" spans="2:15" ht="15.75" x14ac:dyDescent="0.25">
      <c r="B34" s="17" t="s">
        <v>433</v>
      </c>
      <c r="C34" s="41"/>
      <c r="D34" s="41"/>
      <c r="E34" s="42"/>
      <c r="F34" s="16">
        <v>23</v>
      </c>
      <c r="G34" s="35">
        <v>1044</v>
      </c>
      <c r="H34" s="14">
        <v>1867.6000000000001</v>
      </c>
      <c r="I34" s="33">
        <f t="shared" si="0"/>
        <v>0</v>
      </c>
      <c r="K34" s="20"/>
      <c r="L34" s="31"/>
      <c r="M34" s="32"/>
      <c r="N34" s="21"/>
      <c r="O34" s="24"/>
    </row>
    <row r="35" spans="2:15" ht="15.75" x14ac:dyDescent="0.25">
      <c r="B35" s="17" t="s">
        <v>434</v>
      </c>
      <c r="C35" s="41"/>
      <c r="D35" s="41"/>
      <c r="E35" s="42"/>
      <c r="F35" s="16">
        <v>24</v>
      </c>
      <c r="G35" s="35">
        <v>1089</v>
      </c>
      <c r="H35" s="14">
        <v>1948.8000000000002</v>
      </c>
      <c r="I35" s="33">
        <f t="shared" si="0"/>
        <v>0</v>
      </c>
      <c r="K35" s="20"/>
      <c r="L35" s="31"/>
      <c r="M35" s="32"/>
      <c r="N35" s="21"/>
      <c r="O35" s="24"/>
    </row>
    <row r="36" spans="2:15" ht="15.75" x14ac:dyDescent="0.25">
      <c r="B36" s="17" t="s">
        <v>435</v>
      </c>
      <c r="C36" s="41"/>
      <c r="D36" s="41"/>
      <c r="E36" s="42"/>
      <c r="F36" s="16">
        <v>25</v>
      </c>
      <c r="G36" s="35">
        <v>1134</v>
      </c>
      <c r="H36" s="14">
        <v>2030</v>
      </c>
      <c r="I36" s="33">
        <f t="shared" si="0"/>
        <v>0</v>
      </c>
      <c r="K36" s="20"/>
      <c r="L36" s="31"/>
      <c r="M36" s="32"/>
      <c r="N36" s="21"/>
      <c r="O36" s="24"/>
    </row>
    <row r="37" spans="2:15" ht="15.75" x14ac:dyDescent="0.25">
      <c r="B37" s="17" t="s">
        <v>436</v>
      </c>
      <c r="C37" s="41"/>
      <c r="D37" s="41"/>
      <c r="E37" s="42"/>
      <c r="F37" s="16">
        <v>26</v>
      </c>
      <c r="G37" s="35">
        <v>1179</v>
      </c>
      <c r="H37" s="14">
        <v>2111.2000000000003</v>
      </c>
      <c r="I37" s="33">
        <f t="shared" si="0"/>
        <v>0</v>
      </c>
      <c r="K37" s="20"/>
      <c r="L37" s="31"/>
      <c r="M37" s="32"/>
      <c r="N37" s="21"/>
      <c r="O37" s="24"/>
    </row>
    <row r="38" spans="2:15" ht="15.75" x14ac:dyDescent="0.25">
      <c r="B38" s="17" t="s">
        <v>437</v>
      </c>
      <c r="C38" s="41"/>
      <c r="D38" s="41"/>
      <c r="E38" s="42"/>
      <c r="F38" s="16">
        <v>27</v>
      </c>
      <c r="G38" s="35">
        <v>1224</v>
      </c>
      <c r="H38" s="14">
        <v>2192.4</v>
      </c>
      <c r="I38" s="33">
        <f t="shared" si="0"/>
        <v>0</v>
      </c>
      <c r="K38" s="20"/>
      <c r="L38" s="31"/>
      <c r="M38" s="32"/>
      <c r="N38" s="21"/>
      <c r="O38" s="24"/>
    </row>
    <row r="39" spans="2:15" ht="15.75" x14ac:dyDescent="0.25">
      <c r="B39" s="17" t="s">
        <v>438</v>
      </c>
      <c r="C39" s="41"/>
      <c r="D39" s="41"/>
      <c r="E39" s="42"/>
      <c r="F39" s="16">
        <v>28</v>
      </c>
      <c r="G39" s="35">
        <v>1269</v>
      </c>
      <c r="H39" s="14">
        <v>2273.6</v>
      </c>
      <c r="I39" s="33">
        <f t="shared" si="0"/>
        <v>0</v>
      </c>
      <c r="K39" s="20"/>
      <c r="L39" s="31"/>
      <c r="M39" s="32"/>
      <c r="N39" s="21"/>
      <c r="O39" s="24"/>
    </row>
    <row r="40" spans="2:15" ht="15.75" x14ac:dyDescent="0.25">
      <c r="B40" s="17" t="s">
        <v>439</v>
      </c>
      <c r="C40" s="41"/>
      <c r="D40" s="41"/>
      <c r="E40" s="42"/>
      <c r="F40" s="16">
        <v>29</v>
      </c>
      <c r="G40" s="35">
        <v>1314</v>
      </c>
      <c r="H40" s="14">
        <v>2354.8000000000002</v>
      </c>
      <c r="I40" s="33">
        <f t="shared" si="0"/>
        <v>0</v>
      </c>
      <c r="K40" s="20"/>
      <c r="L40" s="31"/>
      <c r="M40" s="32"/>
      <c r="N40" s="21"/>
      <c r="O40" s="24"/>
    </row>
    <row r="41" spans="2:15" ht="15.75" x14ac:dyDescent="0.25">
      <c r="B41" s="17" t="s">
        <v>440</v>
      </c>
      <c r="C41" s="41"/>
      <c r="D41" s="41"/>
      <c r="E41" s="42"/>
      <c r="F41" s="16">
        <v>30</v>
      </c>
      <c r="G41" s="35">
        <v>1359</v>
      </c>
      <c r="H41" s="14">
        <v>2436</v>
      </c>
      <c r="I41" s="33">
        <f t="shared" si="0"/>
        <v>0</v>
      </c>
      <c r="K41" s="20"/>
      <c r="L41" s="31"/>
      <c r="M41" s="32"/>
      <c r="N41" s="21"/>
      <c r="O41" s="24"/>
    </row>
    <row r="42" spans="2:15" ht="15.75" x14ac:dyDescent="0.25">
      <c r="B42" s="17" t="s">
        <v>441</v>
      </c>
      <c r="C42" s="41"/>
      <c r="D42" s="41"/>
      <c r="E42" s="42"/>
      <c r="F42" s="16">
        <v>31</v>
      </c>
      <c r="G42" s="35">
        <v>1404</v>
      </c>
      <c r="H42" s="14">
        <v>2517.2000000000003</v>
      </c>
      <c r="I42" s="33">
        <f t="shared" si="0"/>
        <v>0</v>
      </c>
      <c r="K42" s="20"/>
      <c r="L42" s="31"/>
      <c r="M42" s="32"/>
      <c r="N42" s="21"/>
      <c r="O42" s="24"/>
    </row>
    <row r="43" spans="2:15" ht="15.75" x14ac:dyDescent="0.25">
      <c r="B43" s="17" t="s">
        <v>442</v>
      </c>
      <c r="C43" s="41"/>
      <c r="D43" s="41"/>
      <c r="E43" s="42"/>
      <c r="F43" s="16">
        <v>32</v>
      </c>
      <c r="G43" s="35">
        <v>1449</v>
      </c>
      <c r="H43" s="14">
        <v>2598.4</v>
      </c>
      <c r="I43" s="33">
        <f t="shared" si="0"/>
        <v>0</v>
      </c>
      <c r="K43" s="20"/>
      <c r="L43" s="31"/>
      <c r="M43" s="32"/>
      <c r="N43" s="21"/>
      <c r="O43" s="24"/>
    </row>
    <row r="44" spans="2:15" ht="15.75" x14ac:dyDescent="0.25">
      <c r="B44" s="17" t="s">
        <v>443</v>
      </c>
      <c r="C44" s="41"/>
      <c r="D44" s="41"/>
      <c r="E44" s="42"/>
      <c r="F44" s="16">
        <v>33</v>
      </c>
      <c r="G44" s="35">
        <v>1494</v>
      </c>
      <c r="H44" s="14">
        <v>2679.6</v>
      </c>
      <c r="I44" s="33">
        <f t="shared" si="0"/>
        <v>0</v>
      </c>
      <c r="K44" s="20"/>
      <c r="L44" s="31"/>
      <c r="M44" s="32"/>
      <c r="N44" s="21"/>
      <c r="O44" s="24"/>
    </row>
    <row r="45" spans="2:15" ht="15.75" x14ac:dyDescent="0.25">
      <c r="B45" s="17" t="s">
        <v>444</v>
      </c>
      <c r="C45" s="41"/>
      <c r="D45" s="41"/>
      <c r="E45" s="42"/>
      <c r="F45" s="16">
        <v>34</v>
      </c>
      <c r="G45" s="35">
        <v>1539</v>
      </c>
      <c r="H45" s="14">
        <v>2760.8</v>
      </c>
      <c r="I45" s="33">
        <f t="shared" si="0"/>
        <v>0</v>
      </c>
      <c r="K45" s="20"/>
      <c r="L45" s="31"/>
      <c r="M45" s="32"/>
      <c r="N45" s="21"/>
      <c r="O45" s="24"/>
    </row>
    <row r="46" spans="2:15" ht="15.75" x14ac:dyDescent="0.25">
      <c r="B46" s="17" t="s">
        <v>445</v>
      </c>
      <c r="C46" s="41"/>
      <c r="D46" s="41"/>
      <c r="E46" s="42"/>
      <c r="F46" s="16">
        <v>35</v>
      </c>
      <c r="G46" s="35">
        <v>1584</v>
      </c>
      <c r="H46" s="14">
        <v>2842</v>
      </c>
      <c r="I46" s="33">
        <f t="shared" si="0"/>
        <v>0</v>
      </c>
      <c r="K46" s="20"/>
      <c r="L46" s="31"/>
      <c r="M46" s="32"/>
      <c r="N46" s="21"/>
      <c r="O46" s="24"/>
    </row>
    <row r="47" spans="2:15" ht="15.75" x14ac:dyDescent="0.25">
      <c r="B47" s="17" t="s">
        <v>446</v>
      </c>
      <c r="C47" s="41"/>
      <c r="D47" s="41"/>
      <c r="E47" s="42"/>
      <c r="F47" s="16">
        <v>36</v>
      </c>
      <c r="G47" s="35">
        <v>1629</v>
      </c>
      <c r="H47" s="14">
        <v>2923.2000000000003</v>
      </c>
      <c r="I47" s="33">
        <f t="shared" si="0"/>
        <v>0</v>
      </c>
      <c r="K47" s="20"/>
      <c r="L47" s="31"/>
      <c r="M47" s="32"/>
      <c r="N47" s="21"/>
      <c r="O47" s="24"/>
    </row>
    <row r="48" spans="2:15" ht="15.75" x14ac:dyDescent="0.25">
      <c r="B48" s="17" t="s">
        <v>447</v>
      </c>
      <c r="C48" s="41"/>
      <c r="D48" s="41"/>
      <c r="E48" s="42"/>
      <c r="F48" s="16">
        <v>37</v>
      </c>
      <c r="G48" s="35">
        <v>1674</v>
      </c>
      <c r="H48" s="14">
        <v>3004.4</v>
      </c>
      <c r="I48" s="33">
        <f t="shared" si="0"/>
        <v>0</v>
      </c>
      <c r="K48" s="20"/>
      <c r="L48" s="31"/>
      <c r="M48" s="32"/>
      <c r="N48" s="21"/>
      <c r="O48" s="24"/>
    </row>
    <row r="49" spans="2:15" ht="15.75" x14ac:dyDescent="0.25">
      <c r="B49" s="17" t="s">
        <v>448</v>
      </c>
      <c r="C49" s="41"/>
      <c r="D49" s="41"/>
      <c r="E49" s="42"/>
      <c r="F49" s="16">
        <v>38</v>
      </c>
      <c r="G49" s="35">
        <v>1719</v>
      </c>
      <c r="H49" s="14">
        <v>3085.6</v>
      </c>
      <c r="I49" s="33">
        <f t="shared" si="0"/>
        <v>0</v>
      </c>
      <c r="K49" s="20"/>
      <c r="L49" s="31"/>
      <c r="M49" s="32"/>
      <c r="N49" s="21"/>
      <c r="O49" s="24"/>
    </row>
    <row r="50" spans="2:15" ht="15.75" x14ac:dyDescent="0.25">
      <c r="B50" s="17" t="s">
        <v>449</v>
      </c>
      <c r="C50" s="41"/>
      <c r="D50" s="41"/>
      <c r="E50" s="42"/>
      <c r="F50" s="16">
        <v>39</v>
      </c>
      <c r="G50" s="35">
        <v>1764</v>
      </c>
      <c r="H50" s="14">
        <v>3166.8</v>
      </c>
      <c r="I50" s="33">
        <f t="shared" si="0"/>
        <v>0</v>
      </c>
    </row>
    <row r="51" spans="2:15" ht="15.75" x14ac:dyDescent="0.25">
      <c r="B51" s="17" t="s">
        <v>450</v>
      </c>
      <c r="C51" s="41"/>
      <c r="D51" s="41"/>
      <c r="E51" s="42"/>
      <c r="F51" s="16">
        <v>40</v>
      </c>
      <c r="G51" s="35">
        <v>1809</v>
      </c>
      <c r="H51" s="14">
        <v>3248</v>
      </c>
      <c r="I51" s="33">
        <f t="shared" si="0"/>
        <v>0</v>
      </c>
    </row>
    <row r="52" spans="2:15" ht="15.75" x14ac:dyDescent="0.25">
      <c r="B52" s="17" t="s">
        <v>451</v>
      </c>
      <c r="C52" s="41"/>
      <c r="D52" s="41"/>
      <c r="E52" s="42"/>
      <c r="F52" s="16">
        <v>41</v>
      </c>
      <c r="G52" s="35">
        <v>1854</v>
      </c>
      <c r="H52" s="14">
        <v>3329.2000000000003</v>
      </c>
      <c r="I52" s="33">
        <f t="shared" si="0"/>
        <v>0</v>
      </c>
    </row>
    <row r="53" spans="2:15" ht="15.75" x14ac:dyDescent="0.25">
      <c r="B53" s="17" t="s">
        <v>452</v>
      </c>
      <c r="C53" s="41"/>
      <c r="D53" s="41"/>
      <c r="E53" s="42"/>
      <c r="F53" s="16">
        <v>42</v>
      </c>
      <c r="G53" s="35">
        <v>1899</v>
      </c>
      <c r="H53" s="14">
        <v>3410.4</v>
      </c>
      <c r="I53" s="33">
        <f t="shared" si="0"/>
        <v>0</v>
      </c>
    </row>
    <row r="54" spans="2:15" ht="15.75" x14ac:dyDescent="0.25">
      <c r="B54" s="17" t="s">
        <v>453</v>
      </c>
      <c r="C54" s="41"/>
      <c r="D54" s="41"/>
      <c r="E54" s="42"/>
      <c r="F54" s="16">
        <v>43</v>
      </c>
      <c r="G54" s="35">
        <v>1944</v>
      </c>
      <c r="H54" s="14">
        <v>3491.6</v>
      </c>
      <c r="I54" s="33">
        <f t="shared" si="0"/>
        <v>0</v>
      </c>
    </row>
    <row r="55" spans="2:15" ht="15.75" x14ac:dyDescent="0.25">
      <c r="B55" s="17" t="s">
        <v>454</v>
      </c>
      <c r="C55" s="41"/>
      <c r="D55" s="41"/>
      <c r="E55" s="42"/>
      <c r="F55" s="16">
        <v>44</v>
      </c>
      <c r="G55" s="35">
        <v>1989</v>
      </c>
      <c r="H55" s="14">
        <v>3572.8</v>
      </c>
      <c r="I55" s="33">
        <f t="shared" si="0"/>
        <v>0</v>
      </c>
    </row>
    <row r="56" spans="2:15" ht="15.75" x14ac:dyDescent="0.25">
      <c r="B56" s="17" t="s">
        <v>455</v>
      </c>
      <c r="C56" s="41"/>
      <c r="D56" s="41"/>
      <c r="E56" s="42"/>
      <c r="F56" s="16">
        <v>45</v>
      </c>
      <c r="G56" s="35">
        <v>2034</v>
      </c>
      <c r="H56" s="14">
        <v>3654</v>
      </c>
      <c r="I56" s="33">
        <f t="shared" si="0"/>
        <v>0</v>
      </c>
    </row>
    <row r="57" spans="2:15" ht="15.75" x14ac:dyDescent="0.25">
      <c r="B57" s="17" t="s">
        <v>456</v>
      </c>
      <c r="C57" s="41"/>
      <c r="D57" s="41"/>
      <c r="E57" s="42"/>
      <c r="F57" s="16">
        <v>46</v>
      </c>
      <c r="G57" s="35">
        <v>2079</v>
      </c>
      <c r="H57" s="14">
        <v>3735.2000000000003</v>
      </c>
      <c r="I57" s="33">
        <f t="shared" si="0"/>
        <v>0</v>
      </c>
    </row>
    <row r="58" spans="2:15" ht="15.75" x14ac:dyDescent="0.25">
      <c r="B58" s="17" t="s">
        <v>457</v>
      </c>
      <c r="C58" s="41"/>
      <c r="D58" s="41"/>
      <c r="E58" s="42"/>
      <c r="F58" s="16">
        <v>47</v>
      </c>
      <c r="G58" s="35">
        <v>2124</v>
      </c>
      <c r="H58" s="14">
        <v>3816.4</v>
      </c>
      <c r="I58" s="33">
        <f t="shared" si="0"/>
        <v>0</v>
      </c>
    </row>
    <row r="59" spans="2:15" ht="15.75" x14ac:dyDescent="0.25">
      <c r="B59" s="17" t="s">
        <v>458</v>
      </c>
      <c r="C59" s="41"/>
      <c r="D59" s="41"/>
      <c r="E59" s="42"/>
      <c r="F59" s="16">
        <v>48</v>
      </c>
      <c r="G59" s="35">
        <v>2169</v>
      </c>
      <c r="H59" s="14">
        <v>3897.6000000000004</v>
      </c>
      <c r="I59" s="33">
        <f t="shared" si="0"/>
        <v>0</v>
      </c>
    </row>
    <row r="60" spans="2:15" ht="15.75" x14ac:dyDescent="0.25">
      <c r="B60" s="17" t="s">
        <v>459</v>
      </c>
      <c r="C60" s="41"/>
      <c r="D60" s="41"/>
      <c r="E60" s="42"/>
      <c r="F60" s="16">
        <v>49</v>
      </c>
      <c r="G60" s="35">
        <v>2214</v>
      </c>
      <c r="H60" s="14">
        <v>3978.8</v>
      </c>
      <c r="I60" s="33">
        <f t="shared" si="0"/>
        <v>0</v>
      </c>
    </row>
    <row r="61" spans="2:15" ht="15.75" x14ac:dyDescent="0.25">
      <c r="B61" s="17" t="s">
        <v>460</v>
      </c>
      <c r="C61" s="41"/>
      <c r="D61" s="41"/>
      <c r="E61" s="42"/>
      <c r="F61" s="16">
        <v>50</v>
      </c>
      <c r="G61" s="35">
        <v>2259</v>
      </c>
      <c r="H61" s="14">
        <v>4060</v>
      </c>
      <c r="I61" s="33">
        <f t="shared" si="0"/>
        <v>0</v>
      </c>
    </row>
  </sheetData>
  <mergeCells count="12">
    <mergeCell ref="C14:C61"/>
    <mergeCell ref="D14:D61"/>
    <mergeCell ref="E14:E6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8"/>
  <sheetViews>
    <sheetView tabSelected="1" topLeftCell="A28" workbookViewId="0">
      <selection activeCell="L45" sqref="L45"/>
    </sheetView>
  </sheetViews>
  <sheetFormatPr defaultRowHeight="15" x14ac:dyDescent="0.25"/>
  <cols>
    <col min="1" max="1" width="5.140625" customWidth="1"/>
    <col min="2" max="2" width="24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88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89</v>
      </c>
      <c r="C14" s="53">
        <v>750</v>
      </c>
      <c r="D14" s="53">
        <v>826</v>
      </c>
      <c r="E14" s="56">
        <v>70</v>
      </c>
      <c r="F14" s="16">
        <v>3</v>
      </c>
      <c r="G14" s="36">
        <v>144</v>
      </c>
      <c r="H14" s="18">
        <v>294</v>
      </c>
      <c r="I14" s="33">
        <f>H14*POWER((($G$4+$G$6)/2-$G$8)/70,1.26)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90</v>
      </c>
      <c r="C15" s="54"/>
      <c r="D15" s="54"/>
      <c r="E15" s="57"/>
      <c r="F15" s="16">
        <v>4</v>
      </c>
      <c r="G15" s="36">
        <v>189</v>
      </c>
      <c r="H15" s="18">
        <v>392</v>
      </c>
      <c r="I15" s="33">
        <f t="shared" ref="I15:I58" si="0">H15*POWER((($G$4+$G$6)/2-$G$8)/70,1.26)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91</v>
      </c>
      <c r="C16" s="54"/>
      <c r="D16" s="54"/>
      <c r="E16" s="57"/>
      <c r="F16" s="16">
        <v>5</v>
      </c>
      <c r="G16" s="36">
        <v>234</v>
      </c>
      <c r="H16" s="18">
        <v>490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92</v>
      </c>
      <c r="C17" s="54"/>
      <c r="D17" s="54"/>
      <c r="E17" s="57"/>
      <c r="F17" s="16">
        <v>6</v>
      </c>
      <c r="G17" s="36">
        <v>279</v>
      </c>
      <c r="H17" s="18">
        <v>588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93</v>
      </c>
      <c r="C18" s="54"/>
      <c r="D18" s="54"/>
      <c r="E18" s="57"/>
      <c r="F18" s="16">
        <v>7</v>
      </c>
      <c r="G18" s="35">
        <v>324</v>
      </c>
      <c r="H18" s="14">
        <v>686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94</v>
      </c>
      <c r="C19" s="54"/>
      <c r="D19" s="54"/>
      <c r="E19" s="57"/>
      <c r="F19" s="16">
        <v>8</v>
      </c>
      <c r="G19" s="35">
        <v>369</v>
      </c>
      <c r="H19" s="14">
        <v>784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95</v>
      </c>
      <c r="C20" s="54"/>
      <c r="D20" s="54"/>
      <c r="E20" s="57"/>
      <c r="F20" s="16">
        <v>9</v>
      </c>
      <c r="G20" s="35">
        <v>414</v>
      </c>
      <c r="H20" s="14">
        <v>882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96</v>
      </c>
      <c r="C21" s="54"/>
      <c r="D21" s="54"/>
      <c r="E21" s="57"/>
      <c r="F21" s="16">
        <v>10</v>
      </c>
      <c r="G21" s="35">
        <v>459</v>
      </c>
      <c r="H21" s="14">
        <v>980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97</v>
      </c>
      <c r="C22" s="54"/>
      <c r="D22" s="54"/>
      <c r="E22" s="57"/>
      <c r="F22" s="16">
        <v>11</v>
      </c>
      <c r="G22" s="35">
        <v>504</v>
      </c>
      <c r="H22" s="14">
        <v>1078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98</v>
      </c>
      <c r="C23" s="54"/>
      <c r="D23" s="54"/>
      <c r="E23" s="57"/>
      <c r="F23" s="16">
        <v>12</v>
      </c>
      <c r="G23" s="35">
        <v>549</v>
      </c>
      <c r="H23" s="14">
        <v>1176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99</v>
      </c>
      <c r="C24" s="54"/>
      <c r="D24" s="54"/>
      <c r="E24" s="57"/>
      <c r="F24" s="16">
        <v>13</v>
      </c>
      <c r="G24" s="35">
        <v>594</v>
      </c>
      <c r="H24" s="14">
        <v>1274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100</v>
      </c>
      <c r="C25" s="54"/>
      <c r="D25" s="54"/>
      <c r="E25" s="57"/>
      <c r="F25" s="16">
        <v>14</v>
      </c>
      <c r="G25" s="35">
        <v>639</v>
      </c>
      <c r="H25" s="14">
        <v>1372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101</v>
      </c>
      <c r="C26" s="54"/>
      <c r="D26" s="54"/>
      <c r="E26" s="57"/>
      <c r="F26" s="16">
        <v>15</v>
      </c>
      <c r="G26" s="35">
        <v>684</v>
      </c>
      <c r="H26" s="14">
        <v>1470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102</v>
      </c>
      <c r="C27" s="54"/>
      <c r="D27" s="54"/>
      <c r="E27" s="57"/>
      <c r="F27" s="16">
        <v>16</v>
      </c>
      <c r="G27" s="35">
        <v>729</v>
      </c>
      <c r="H27" s="14">
        <v>1568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103</v>
      </c>
      <c r="C28" s="54"/>
      <c r="D28" s="54"/>
      <c r="E28" s="57"/>
      <c r="F28" s="16">
        <v>17</v>
      </c>
      <c r="G28" s="35">
        <v>774</v>
      </c>
      <c r="H28" s="14">
        <v>1666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104</v>
      </c>
      <c r="C29" s="54"/>
      <c r="D29" s="54"/>
      <c r="E29" s="57"/>
      <c r="F29" s="16">
        <v>18</v>
      </c>
      <c r="G29" s="35">
        <v>819</v>
      </c>
      <c r="H29" s="14">
        <v>1764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105</v>
      </c>
      <c r="C30" s="54"/>
      <c r="D30" s="54"/>
      <c r="E30" s="57"/>
      <c r="F30" s="16">
        <v>19</v>
      </c>
      <c r="G30" s="35">
        <v>864</v>
      </c>
      <c r="H30" s="14">
        <v>1862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106</v>
      </c>
      <c r="C31" s="54"/>
      <c r="D31" s="54"/>
      <c r="E31" s="57"/>
      <c r="F31" s="16">
        <v>20</v>
      </c>
      <c r="G31" s="35">
        <v>909</v>
      </c>
      <c r="H31" s="14">
        <v>1960</v>
      </c>
      <c r="I31" s="33">
        <f t="shared" si="0"/>
        <v>0</v>
      </c>
      <c r="K31" s="20"/>
      <c r="L31" s="31"/>
      <c r="M31" s="32"/>
      <c r="N31" s="21"/>
      <c r="O31" s="24"/>
    </row>
    <row r="32" spans="2:15" ht="15.75" x14ac:dyDescent="0.25">
      <c r="B32" s="17" t="s">
        <v>107</v>
      </c>
      <c r="C32" s="54"/>
      <c r="D32" s="54"/>
      <c r="E32" s="57"/>
      <c r="F32" s="16">
        <v>21</v>
      </c>
      <c r="G32" s="35">
        <v>954</v>
      </c>
      <c r="H32" s="14">
        <v>2058</v>
      </c>
      <c r="I32" s="33">
        <f t="shared" si="0"/>
        <v>0</v>
      </c>
      <c r="K32" s="20"/>
      <c r="L32" s="31"/>
      <c r="M32" s="32"/>
      <c r="N32" s="21"/>
      <c r="O32" s="24"/>
    </row>
    <row r="33" spans="2:15" ht="15.75" x14ac:dyDescent="0.25">
      <c r="B33" s="17" t="s">
        <v>108</v>
      </c>
      <c r="C33" s="54"/>
      <c r="D33" s="54"/>
      <c r="E33" s="57"/>
      <c r="F33" s="16">
        <v>22</v>
      </c>
      <c r="G33" s="35">
        <v>999</v>
      </c>
      <c r="H33" s="14">
        <v>2156</v>
      </c>
      <c r="I33" s="33">
        <f t="shared" si="0"/>
        <v>0</v>
      </c>
      <c r="K33" s="20"/>
      <c r="L33" s="31"/>
      <c r="M33" s="32"/>
      <c r="N33" s="21"/>
      <c r="O33" s="24"/>
    </row>
    <row r="34" spans="2:15" ht="15.75" x14ac:dyDescent="0.25">
      <c r="B34" s="17" t="s">
        <v>109</v>
      </c>
      <c r="C34" s="54"/>
      <c r="D34" s="54"/>
      <c r="E34" s="57"/>
      <c r="F34" s="16">
        <v>23</v>
      </c>
      <c r="G34" s="35">
        <v>1044</v>
      </c>
      <c r="H34" s="14">
        <v>2254</v>
      </c>
      <c r="I34" s="33">
        <f t="shared" si="0"/>
        <v>0</v>
      </c>
      <c r="K34" s="20"/>
      <c r="L34" s="31"/>
      <c r="M34" s="32"/>
      <c r="N34" s="21"/>
      <c r="O34" s="24"/>
    </row>
    <row r="35" spans="2:15" ht="15.75" x14ac:dyDescent="0.25">
      <c r="B35" s="17" t="s">
        <v>110</v>
      </c>
      <c r="C35" s="54"/>
      <c r="D35" s="54"/>
      <c r="E35" s="57"/>
      <c r="F35" s="16">
        <v>24</v>
      </c>
      <c r="G35" s="35">
        <v>1089</v>
      </c>
      <c r="H35" s="14">
        <v>2352</v>
      </c>
      <c r="I35" s="33">
        <f t="shared" si="0"/>
        <v>0</v>
      </c>
      <c r="K35" s="20"/>
      <c r="L35" s="31"/>
      <c r="M35" s="32"/>
      <c r="N35" s="21"/>
      <c r="O35" s="24"/>
    </row>
    <row r="36" spans="2:15" ht="15.75" x14ac:dyDescent="0.25">
      <c r="B36" s="17" t="s">
        <v>111</v>
      </c>
      <c r="C36" s="54"/>
      <c r="D36" s="54"/>
      <c r="E36" s="57"/>
      <c r="F36" s="16">
        <v>25</v>
      </c>
      <c r="G36" s="35">
        <v>1134</v>
      </c>
      <c r="H36" s="14">
        <v>2450</v>
      </c>
      <c r="I36" s="33">
        <f t="shared" si="0"/>
        <v>0</v>
      </c>
      <c r="K36" s="20"/>
      <c r="L36" s="31"/>
      <c r="M36" s="32"/>
      <c r="N36" s="21"/>
      <c r="O36" s="24"/>
    </row>
    <row r="37" spans="2:15" ht="15.75" x14ac:dyDescent="0.25">
      <c r="B37" s="17" t="s">
        <v>112</v>
      </c>
      <c r="C37" s="54"/>
      <c r="D37" s="54"/>
      <c r="E37" s="57"/>
      <c r="F37" s="16">
        <v>26</v>
      </c>
      <c r="G37" s="35">
        <v>1179</v>
      </c>
      <c r="H37" s="14">
        <v>2548</v>
      </c>
      <c r="I37" s="33">
        <f t="shared" si="0"/>
        <v>0</v>
      </c>
      <c r="K37" s="20"/>
      <c r="L37" s="31"/>
      <c r="M37" s="32"/>
      <c r="N37" s="21"/>
      <c r="O37" s="24"/>
    </row>
    <row r="38" spans="2:15" ht="15.75" x14ac:dyDescent="0.25">
      <c r="B38" s="17" t="s">
        <v>113</v>
      </c>
      <c r="C38" s="54"/>
      <c r="D38" s="54"/>
      <c r="E38" s="57"/>
      <c r="F38" s="16">
        <v>27</v>
      </c>
      <c r="G38" s="35">
        <v>1224</v>
      </c>
      <c r="H38" s="14">
        <v>2646</v>
      </c>
      <c r="I38" s="33">
        <f t="shared" si="0"/>
        <v>0</v>
      </c>
      <c r="K38" s="20"/>
      <c r="L38" s="31"/>
      <c r="M38" s="32"/>
      <c r="N38" s="21"/>
      <c r="O38" s="24"/>
    </row>
    <row r="39" spans="2:15" ht="15.75" x14ac:dyDescent="0.25">
      <c r="B39" s="17" t="s">
        <v>114</v>
      </c>
      <c r="C39" s="54"/>
      <c r="D39" s="54"/>
      <c r="E39" s="57"/>
      <c r="F39" s="16">
        <v>28</v>
      </c>
      <c r="G39" s="35">
        <v>1269</v>
      </c>
      <c r="H39" s="14">
        <v>2744</v>
      </c>
      <c r="I39" s="33">
        <f t="shared" si="0"/>
        <v>0</v>
      </c>
      <c r="K39" s="20"/>
      <c r="L39" s="31"/>
      <c r="M39" s="32"/>
      <c r="N39" s="21"/>
      <c r="O39" s="24"/>
    </row>
    <row r="40" spans="2:15" ht="15.75" x14ac:dyDescent="0.25">
      <c r="B40" s="17" t="s">
        <v>115</v>
      </c>
      <c r="C40" s="54"/>
      <c r="D40" s="54"/>
      <c r="E40" s="57"/>
      <c r="F40" s="16">
        <v>29</v>
      </c>
      <c r="G40" s="35">
        <v>1314</v>
      </c>
      <c r="H40" s="14">
        <v>2842</v>
      </c>
      <c r="I40" s="33">
        <f t="shared" si="0"/>
        <v>0</v>
      </c>
      <c r="K40" s="20"/>
      <c r="L40" s="31"/>
      <c r="M40" s="32"/>
      <c r="N40" s="21"/>
      <c r="O40" s="24"/>
    </row>
    <row r="41" spans="2:15" ht="15.75" x14ac:dyDescent="0.25">
      <c r="B41" s="17" t="s">
        <v>116</v>
      </c>
      <c r="C41" s="54"/>
      <c r="D41" s="54"/>
      <c r="E41" s="57"/>
      <c r="F41" s="16">
        <v>30</v>
      </c>
      <c r="G41" s="35">
        <v>1359</v>
      </c>
      <c r="H41" s="14">
        <v>2940</v>
      </c>
      <c r="I41" s="33">
        <f t="shared" si="0"/>
        <v>0</v>
      </c>
      <c r="K41" s="20"/>
      <c r="L41" s="31"/>
      <c r="M41" s="32"/>
      <c r="N41" s="21"/>
      <c r="O41" s="24"/>
    </row>
    <row r="42" spans="2:15" ht="15.75" x14ac:dyDescent="0.25">
      <c r="B42" s="17" t="s">
        <v>117</v>
      </c>
      <c r="C42" s="54"/>
      <c r="D42" s="54"/>
      <c r="E42" s="57"/>
      <c r="F42" s="16">
        <v>31</v>
      </c>
      <c r="G42" s="35">
        <v>1404</v>
      </c>
      <c r="H42" s="14">
        <v>3038</v>
      </c>
      <c r="I42" s="33">
        <f t="shared" si="0"/>
        <v>0</v>
      </c>
      <c r="K42" s="20"/>
      <c r="L42" s="31"/>
      <c r="M42" s="32"/>
      <c r="N42" s="21"/>
      <c r="O42" s="24"/>
    </row>
    <row r="43" spans="2:15" ht="15.75" x14ac:dyDescent="0.25">
      <c r="B43" s="17" t="s">
        <v>118</v>
      </c>
      <c r="C43" s="54"/>
      <c r="D43" s="54"/>
      <c r="E43" s="57"/>
      <c r="F43" s="16">
        <v>32</v>
      </c>
      <c r="G43" s="35">
        <v>1449</v>
      </c>
      <c r="H43" s="14">
        <v>3136</v>
      </c>
      <c r="I43" s="33">
        <f t="shared" si="0"/>
        <v>0</v>
      </c>
      <c r="K43" s="20"/>
      <c r="L43" s="31"/>
      <c r="M43" s="32"/>
      <c r="N43" s="21"/>
      <c r="O43" s="24"/>
    </row>
    <row r="44" spans="2:15" ht="15.75" x14ac:dyDescent="0.25">
      <c r="B44" s="17" t="s">
        <v>461</v>
      </c>
      <c r="C44" s="54"/>
      <c r="D44" s="54"/>
      <c r="E44" s="57"/>
      <c r="F44" s="16">
        <v>33</v>
      </c>
      <c r="G44" s="35">
        <v>1494</v>
      </c>
      <c r="H44" s="14">
        <v>3234</v>
      </c>
      <c r="I44" s="33">
        <f t="shared" si="0"/>
        <v>0</v>
      </c>
      <c r="K44" s="20"/>
      <c r="L44" s="31"/>
      <c r="M44" s="32"/>
      <c r="N44" s="21"/>
      <c r="O44" s="24"/>
    </row>
    <row r="45" spans="2:15" ht="15.75" x14ac:dyDescent="0.25">
      <c r="B45" s="17" t="s">
        <v>462</v>
      </c>
      <c r="C45" s="54"/>
      <c r="D45" s="54"/>
      <c r="E45" s="57"/>
      <c r="F45" s="16">
        <v>34</v>
      </c>
      <c r="G45" s="35">
        <v>1539</v>
      </c>
      <c r="H45" s="14">
        <v>3332</v>
      </c>
      <c r="I45" s="33">
        <f t="shared" si="0"/>
        <v>0</v>
      </c>
      <c r="K45" s="20"/>
      <c r="L45" s="31"/>
      <c r="M45" s="32"/>
      <c r="N45" s="21"/>
      <c r="O45" s="24"/>
    </row>
    <row r="46" spans="2:15" ht="15.75" x14ac:dyDescent="0.25">
      <c r="B46" s="17" t="s">
        <v>463</v>
      </c>
      <c r="C46" s="54"/>
      <c r="D46" s="54"/>
      <c r="E46" s="57"/>
      <c r="F46" s="16">
        <v>35</v>
      </c>
      <c r="G46" s="35">
        <v>1584</v>
      </c>
      <c r="H46" s="14">
        <v>3430</v>
      </c>
      <c r="I46" s="33">
        <f t="shared" si="0"/>
        <v>0</v>
      </c>
      <c r="K46" s="20"/>
      <c r="L46" s="31"/>
      <c r="M46" s="32"/>
      <c r="N46" s="21"/>
      <c r="O46" s="24"/>
    </row>
    <row r="47" spans="2:15" ht="15.75" x14ac:dyDescent="0.25">
      <c r="B47" s="17" t="s">
        <v>464</v>
      </c>
      <c r="C47" s="54"/>
      <c r="D47" s="54"/>
      <c r="E47" s="57"/>
      <c r="F47" s="16">
        <v>36</v>
      </c>
      <c r="G47" s="35">
        <v>1629</v>
      </c>
      <c r="H47" s="14">
        <v>3528</v>
      </c>
      <c r="I47" s="33">
        <f t="shared" si="0"/>
        <v>0</v>
      </c>
      <c r="K47" s="20"/>
      <c r="L47" s="31"/>
      <c r="M47" s="32"/>
      <c r="N47" s="21"/>
      <c r="O47" s="24"/>
    </row>
    <row r="48" spans="2:15" ht="15.75" x14ac:dyDescent="0.25">
      <c r="B48" s="17" t="s">
        <v>465</v>
      </c>
      <c r="C48" s="54"/>
      <c r="D48" s="54"/>
      <c r="E48" s="57"/>
      <c r="F48" s="16">
        <v>37</v>
      </c>
      <c r="G48" s="35">
        <v>1674</v>
      </c>
      <c r="H48" s="14">
        <v>3626</v>
      </c>
      <c r="I48" s="33">
        <f t="shared" si="0"/>
        <v>0</v>
      </c>
      <c r="K48" s="20"/>
      <c r="L48" s="31"/>
      <c r="M48" s="32"/>
      <c r="N48" s="21"/>
      <c r="O48" s="24"/>
    </row>
    <row r="49" spans="2:15" ht="15.75" x14ac:dyDescent="0.25">
      <c r="B49" s="17" t="s">
        <v>466</v>
      </c>
      <c r="C49" s="54"/>
      <c r="D49" s="54"/>
      <c r="E49" s="57"/>
      <c r="F49" s="16">
        <v>38</v>
      </c>
      <c r="G49" s="35">
        <v>1719</v>
      </c>
      <c r="H49" s="14">
        <v>3724</v>
      </c>
      <c r="I49" s="33">
        <f t="shared" si="0"/>
        <v>0</v>
      </c>
      <c r="K49" s="20"/>
      <c r="L49" s="31"/>
      <c r="M49" s="32"/>
      <c r="N49" s="21"/>
      <c r="O49" s="24"/>
    </row>
    <row r="50" spans="2:15" ht="15.75" x14ac:dyDescent="0.25">
      <c r="B50" s="17" t="s">
        <v>467</v>
      </c>
      <c r="C50" s="54"/>
      <c r="D50" s="54"/>
      <c r="E50" s="57"/>
      <c r="F50" s="16">
        <v>39</v>
      </c>
      <c r="G50" s="35">
        <v>1764</v>
      </c>
      <c r="H50" s="14">
        <v>3822</v>
      </c>
      <c r="I50" s="33">
        <f t="shared" si="0"/>
        <v>0</v>
      </c>
    </row>
    <row r="51" spans="2:15" ht="15.75" x14ac:dyDescent="0.25">
      <c r="B51" s="17" t="s">
        <v>468</v>
      </c>
      <c r="C51" s="54"/>
      <c r="D51" s="54"/>
      <c r="E51" s="57"/>
      <c r="F51" s="16">
        <v>40</v>
      </c>
      <c r="G51" s="35">
        <v>1809</v>
      </c>
      <c r="H51" s="14">
        <v>3920</v>
      </c>
      <c r="I51" s="33">
        <f t="shared" si="0"/>
        <v>0</v>
      </c>
    </row>
    <row r="52" spans="2:15" ht="15.75" x14ac:dyDescent="0.25">
      <c r="B52" s="17" t="s">
        <v>469</v>
      </c>
      <c r="C52" s="54"/>
      <c r="D52" s="54"/>
      <c r="E52" s="57"/>
      <c r="F52" s="16">
        <v>41</v>
      </c>
      <c r="G52" s="35">
        <v>1854</v>
      </c>
      <c r="H52" s="14">
        <v>4018</v>
      </c>
      <c r="I52" s="33">
        <f t="shared" si="0"/>
        <v>0</v>
      </c>
    </row>
    <row r="53" spans="2:15" ht="15.75" x14ac:dyDescent="0.25">
      <c r="B53" s="17" t="s">
        <v>470</v>
      </c>
      <c r="C53" s="54"/>
      <c r="D53" s="54"/>
      <c r="E53" s="57"/>
      <c r="F53" s="16">
        <v>42</v>
      </c>
      <c r="G53" s="35">
        <v>1899</v>
      </c>
      <c r="H53" s="14">
        <v>4116</v>
      </c>
      <c r="I53" s="33">
        <f t="shared" si="0"/>
        <v>0</v>
      </c>
    </row>
    <row r="54" spans="2:15" ht="15.75" x14ac:dyDescent="0.25">
      <c r="B54" s="17" t="s">
        <v>471</v>
      </c>
      <c r="C54" s="54"/>
      <c r="D54" s="54"/>
      <c r="E54" s="57"/>
      <c r="F54" s="16">
        <v>43</v>
      </c>
      <c r="G54" s="35">
        <v>1944</v>
      </c>
      <c r="H54" s="14">
        <v>4214</v>
      </c>
      <c r="I54" s="33">
        <f t="shared" si="0"/>
        <v>0</v>
      </c>
    </row>
    <row r="55" spans="2:15" ht="15.75" x14ac:dyDescent="0.25">
      <c r="B55" s="17" t="s">
        <v>472</v>
      </c>
      <c r="C55" s="54"/>
      <c r="D55" s="54"/>
      <c r="E55" s="57"/>
      <c r="F55" s="16">
        <v>44</v>
      </c>
      <c r="G55" s="35">
        <v>1989</v>
      </c>
      <c r="H55" s="14">
        <v>4312</v>
      </c>
      <c r="I55" s="33">
        <f t="shared" si="0"/>
        <v>0</v>
      </c>
    </row>
    <row r="56" spans="2:15" ht="15.75" x14ac:dyDescent="0.25">
      <c r="B56" s="17" t="s">
        <v>473</v>
      </c>
      <c r="C56" s="54"/>
      <c r="D56" s="54"/>
      <c r="E56" s="57"/>
      <c r="F56" s="16">
        <v>45</v>
      </c>
      <c r="G56" s="35">
        <v>2034</v>
      </c>
      <c r="H56" s="14">
        <v>4410</v>
      </c>
      <c r="I56" s="33">
        <f t="shared" si="0"/>
        <v>0</v>
      </c>
    </row>
    <row r="57" spans="2:15" ht="15.75" x14ac:dyDescent="0.25">
      <c r="B57" s="17" t="s">
        <v>474</v>
      </c>
      <c r="C57" s="54"/>
      <c r="D57" s="54"/>
      <c r="E57" s="57"/>
      <c r="F57" s="16">
        <v>46</v>
      </c>
      <c r="G57" s="35">
        <v>2079</v>
      </c>
      <c r="H57" s="14">
        <v>4508</v>
      </c>
      <c r="I57" s="33">
        <f t="shared" si="0"/>
        <v>0</v>
      </c>
    </row>
    <row r="58" spans="2:15" ht="15.75" x14ac:dyDescent="0.25">
      <c r="B58" s="17" t="s">
        <v>475</v>
      </c>
      <c r="C58" s="55"/>
      <c r="D58" s="55"/>
      <c r="E58" s="58"/>
      <c r="F58" s="16">
        <v>47</v>
      </c>
      <c r="G58" s="35">
        <v>2124</v>
      </c>
      <c r="H58" s="14">
        <v>4606</v>
      </c>
      <c r="I58" s="33">
        <f t="shared" si="0"/>
        <v>0</v>
      </c>
    </row>
  </sheetData>
  <mergeCells count="12">
    <mergeCell ref="C14:C58"/>
    <mergeCell ref="D14:D58"/>
    <mergeCell ref="E14:E58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workbookViewId="0">
      <selection activeCell="G14" sqref="G14:G31"/>
    </sheetView>
  </sheetViews>
  <sheetFormatPr defaultRowHeight="15" x14ac:dyDescent="0.25"/>
  <cols>
    <col min="1" max="1" width="5.140625" customWidth="1"/>
    <col min="2" max="2" width="18.7109375" customWidth="1"/>
    <col min="3" max="4" width="12.28515625" customWidth="1"/>
    <col min="5" max="5" width="9.85546875" customWidth="1"/>
    <col min="7" max="7" width="8.7109375" customWidth="1"/>
    <col min="8" max="8" width="21" customWidth="1"/>
    <col min="9" max="9" width="17.85546875" customWidth="1"/>
    <col min="10" max="10" width="10.42578125" customWidth="1"/>
    <col min="11" max="11" width="23.140625" customWidth="1"/>
    <col min="12" max="12" width="12.42578125" customWidth="1"/>
    <col min="13" max="13" width="9.85546875" customWidth="1"/>
    <col min="15" max="15" width="8.140625" customWidth="1"/>
  </cols>
  <sheetData>
    <row r="2" spans="2:15" ht="15.75" x14ac:dyDescent="0.25">
      <c r="B2" s="37"/>
      <c r="C2" s="39"/>
      <c r="D2" s="1" t="s">
        <v>0</v>
      </c>
      <c r="E2" s="1"/>
      <c r="F2" s="2"/>
      <c r="G2" s="2"/>
      <c r="H2" s="3"/>
    </row>
    <row r="3" spans="2:15" ht="16.5" thickBot="1" x14ac:dyDescent="0.3">
      <c r="B3" s="37"/>
      <c r="C3" s="4"/>
      <c r="D3" s="37"/>
      <c r="E3" s="37"/>
      <c r="F3" s="37"/>
      <c r="G3" s="37"/>
      <c r="H3" s="5"/>
    </row>
    <row r="4" spans="2:15" ht="16.5" thickBot="1" x14ac:dyDescent="0.3">
      <c r="B4" s="38"/>
      <c r="C4" s="4" t="s">
        <v>1</v>
      </c>
      <c r="D4" s="37"/>
      <c r="E4" s="37"/>
      <c r="F4" s="37"/>
      <c r="G4" s="6">
        <v>0</v>
      </c>
      <c r="H4" s="5"/>
      <c r="K4" s="7" t="s">
        <v>12</v>
      </c>
    </row>
    <row r="5" spans="2:15" ht="16.5" thickBot="1" x14ac:dyDescent="0.3">
      <c r="B5" s="38"/>
      <c r="C5" s="4"/>
      <c r="D5" s="37"/>
      <c r="E5" s="37"/>
      <c r="F5" s="37"/>
      <c r="G5" s="40"/>
      <c r="H5" s="5"/>
    </row>
    <row r="6" spans="2:15" ht="16.5" thickBot="1" x14ac:dyDescent="0.3">
      <c r="B6" s="38"/>
      <c r="C6" s="4" t="s">
        <v>2</v>
      </c>
      <c r="D6" s="37"/>
      <c r="E6" s="37"/>
      <c r="F6" s="37"/>
      <c r="G6" s="6">
        <v>0</v>
      </c>
      <c r="H6" s="5"/>
      <c r="K6" t="s">
        <v>3</v>
      </c>
      <c r="M6" s="8">
        <f>(G4+G6)/2-G8</f>
        <v>0</v>
      </c>
    </row>
    <row r="7" spans="2:15" ht="16.5" thickBot="1" x14ac:dyDescent="0.3">
      <c r="B7" s="38"/>
      <c r="C7" s="4"/>
      <c r="D7" s="37"/>
      <c r="E7" s="37"/>
      <c r="F7" s="37"/>
      <c r="G7" s="40"/>
      <c r="H7" s="5"/>
    </row>
    <row r="8" spans="2:15" ht="16.5" thickBot="1" x14ac:dyDescent="0.3">
      <c r="B8" s="38"/>
      <c r="C8" s="4" t="s">
        <v>4</v>
      </c>
      <c r="D8" s="37"/>
      <c r="E8" s="37"/>
      <c r="F8" s="37"/>
      <c r="G8" s="6">
        <v>0</v>
      </c>
      <c r="H8" s="5"/>
    </row>
    <row r="9" spans="2:15" ht="15.75" x14ac:dyDescent="0.25">
      <c r="B9" s="37"/>
      <c r="C9" s="9"/>
      <c r="D9" s="10"/>
      <c r="E9" s="10"/>
      <c r="F9" s="10"/>
      <c r="G9" s="11"/>
      <c r="H9" s="12"/>
    </row>
    <row r="11" spans="2:15" ht="18.75" x14ac:dyDescent="0.25">
      <c r="B11" s="43" t="s">
        <v>476</v>
      </c>
      <c r="C11" s="44"/>
      <c r="D11" s="44"/>
      <c r="E11" s="44"/>
      <c r="F11" s="44"/>
      <c r="G11" s="44"/>
      <c r="H11" s="44"/>
      <c r="I11" s="44"/>
      <c r="K11" s="28"/>
      <c r="L11" s="29"/>
      <c r="M11" s="29"/>
      <c r="N11" s="29"/>
      <c r="O11" s="29"/>
    </row>
    <row r="12" spans="2:15" ht="15.75" x14ac:dyDescent="0.25">
      <c r="B12" s="45" t="s">
        <v>5</v>
      </c>
      <c r="C12" s="47" t="s">
        <v>6</v>
      </c>
      <c r="D12" s="47" t="s">
        <v>13</v>
      </c>
      <c r="E12" s="47" t="s">
        <v>7</v>
      </c>
      <c r="F12" s="47" t="s">
        <v>8</v>
      </c>
      <c r="G12" s="49" t="s">
        <v>9</v>
      </c>
      <c r="H12" s="50" t="s">
        <v>10</v>
      </c>
      <c r="I12" s="52" t="s">
        <v>11</v>
      </c>
      <c r="K12" s="30"/>
      <c r="L12" s="26"/>
      <c r="M12" s="26"/>
      <c r="N12" s="26"/>
      <c r="O12" s="26"/>
    </row>
    <row r="13" spans="2:15" ht="15.75" x14ac:dyDescent="0.25">
      <c r="B13" s="46"/>
      <c r="C13" s="48"/>
      <c r="D13" s="48"/>
      <c r="E13" s="48"/>
      <c r="F13" s="48"/>
      <c r="G13" s="47"/>
      <c r="H13" s="51"/>
      <c r="I13" s="52"/>
      <c r="K13" s="30"/>
      <c r="L13" s="26"/>
      <c r="M13" s="26"/>
      <c r="N13" s="26"/>
      <c r="O13" s="26"/>
    </row>
    <row r="14" spans="2:15" ht="15.75" x14ac:dyDescent="0.25">
      <c r="B14" s="17" t="s">
        <v>477</v>
      </c>
      <c r="C14" s="41">
        <v>900</v>
      </c>
      <c r="D14" s="41">
        <v>976</v>
      </c>
      <c r="E14" s="42">
        <v>70</v>
      </c>
      <c r="F14" s="16">
        <v>3</v>
      </c>
      <c r="G14" s="36">
        <v>144</v>
      </c>
      <c r="H14" s="18">
        <v>344.4</v>
      </c>
      <c r="I14" s="33">
        <f>H14*POWER((($G$4+$G$6)/2-$G$8)/70,1.27)</f>
        <v>0</v>
      </c>
      <c r="J14" s="19"/>
      <c r="K14" s="20"/>
      <c r="L14" s="31"/>
      <c r="M14" s="32"/>
      <c r="N14" s="21"/>
      <c r="O14" s="21"/>
    </row>
    <row r="15" spans="2:15" ht="15.75" x14ac:dyDescent="0.25">
      <c r="B15" s="17" t="s">
        <v>478</v>
      </c>
      <c r="C15" s="41"/>
      <c r="D15" s="41"/>
      <c r="E15" s="42"/>
      <c r="F15" s="16">
        <v>4</v>
      </c>
      <c r="G15" s="36">
        <v>189</v>
      </c>
      <c r="H15" s="18">
        <v>459.2</v>
      </c>
      <c r="I15" s="33">
        <f t="shared" ref="I15:I31" si="0">H15*POWER((($G$4+$G$6)/2-$G$8)/70,1.27)</f>
        <v>0</v>
      </c>
      <c r="J15" s="19"/>
      <c r="K15" s="20"/>
      <c r="L15" s="31"/>
      <c r="M15" s="32"/>
      <c r="N15" s="21"/>
      <c r="O15" s="21"/>
    </row>
    <row r="16" spans="2:15" ht="15.75" x14ac:dyDescent="0.25">
      <c r="B16" s="17" t="s">
        <v>479</v>
      </c>
      <c r="C16" s="41"/>
      <c r="D16" s="41"/>
      <c r="E16" s="42"/>
      <c r="F16" s="16">
        <v>5</v>
      </c>
      <c r="G16" s="36">
        <v>234</v>
      </c>
      <c r="H16" s="18">
        <v>574</v>
      </c>
      <c r="I16" s="33">
        <f t="shared" si="0"/>
        <v>0</v>
      </c>
      <c r="J16" s="19"/>
      <c r="K16" s="20"/>
      <c r="L16" s="31"/>
      <c r="M16" s="32"/>
      <c r="N16" s="21"/>
      <c r="O16" s="21"/>
    </row>
    <row r="17" spans="2:15" ht="15.75" x14ac:dyDescent="0.25">
      <c r="B17" s="17" t="s">
        <v>480</v>
      </c>
      <c r="C17" s="41"/>
      <c r="D17" s="41"/>
      <c r="E17" s="42"/>
      <c r="F17" s="16">
        <v>6</v>
      </c>
      <c r="G17" s="36">
        <v>279</v>
      </c>
      <c r="H17" s="18">
        <v>688.8</v>
      </c>
      <c r="I17" s="33">
        <f t="shared" si="0"/>
        <v>0</v>
      </c>
      <c r="J17" s="19"/>
      <c r="K17" s="20"/>
      <c r="L17" s="31"/>
      <c r="M17" s="32"/>
      <c r="N17" s="21"/>
      <c r="O17" s="21"/>
    </row>
    <row r="18" spans="2:15" ht="15.75" x14ac:dyDescent="0.25">
      <c r="B18" s="17" t="s">
        <v>481</v>
      </c>
      <c r="C18" s="41"/>
      <c r="D18" s="41"/>
      <c r="E18" s="42"/>
      <c r="F18" s="16">
        <v>7</v>
      </c>
      <c r="G18" s="35">
        <v>324</v>
      </c>
      <c r="H18" s="14">
        <v>803.6</v>
      </c>
      <c r="I18" s="33">
        <f t="shared" si="0"/>
        <v>0</v>
      </c>
      <c r="K18" s="20"/>
      <c r="L18" s="31"/>
      <c r="M18" s="32"/>
      <c r="N18" s="21"/>
      <c r="O18" s="24"/>
    </row>
    <row r="19" spans="2:15" ht="15.75" x14ac:dyDescent="0.25">
      <c r="B19" s="17" t="s">
        <v>482</v>
      </c>
      <c r="C19" s="41"/>
      <c r="D19" s="41"/>
      <c r="E19" s="42"/>
      <c r="F19" s="16">
        <v>8</v>
      </c>
      <c r="G19" s="35">
        <v>369</v>
      </c>
      <c r="H19" s="14">
        <v>918.4</v>
      </c>
      <c r="I19" s="33">
        <f t="shared" si="0"/>
        <v>0</v>
      </c>
      <c r="K19" s="20"/>
      <c r="L19" s="31"/>
      <c r="M19" s="32"/>
      <c r="N19" s="21"/>
      <c r="O19" s="24"/>
    </row>
    <row r="20" spans="2:15" ht="15.75" x14ac:dyDescent="0.25">
      <c r="B20" s="17" t="s">
        <v>483</v>
      </c>
      <c r="C20" s="41"/>
      <c r="D20" s="41"/>
      <c r="E20" s="42"/>
      <c r="F20" s="16">
        <v>9</v>
      </c>
      <c r="G20" s="35">
        <v>414</v>
      </c>
      <c r="H20" s="14">
        <v>1033.2</v>
      </c>
      <c r="I20" s="33">
        <f t="shared" si="0"/>
        <v>0</v>
      </c>
      <c r="K20" s="20"/>
      <c r="L20" s="31"/>
      <c r="M20" s="32"/>
      <c r="N20" s="21"/>
      <c r="O20" s="24"/>
    </row>
    <row r="21" spans="2:15" ht="15.75" x14ac:dyDescent="0.25">
      <c r="B21" s="17" t="s">
        <v>484</v>
      </c>
      <c r="C21" s="41"/>
      <c r="D21" s="41"/>
      <c r="E21" s="42"/>
      <c r="F21" s="16">
        <v>10</v>
      </c>
      <c r="G21" s="35">
        <v>459</v>
      </c>
      <c r="H21" s="14">
        <v>1148</v>
      </c>
      <c r="I21" s="33">
        <f t="shared" si="0"/>
        <v>0</v>
      </c>
      <c r="K21" s="20"/>
      <c r="L21" s="31"/>
      <c r="M21" s="32"/>
      <c r="N21" s="21"/>
      <c r="O21" s="24"/>
    </row>
    <row r="22" spans="2:15" ht="15.75" x14ac:dyDescent="0.25">
      <c r="B22" s="17" t="s">
        <v>485</v>
      </c>
      <c r="C22" s="41"/>
      <c r="D22" s="41"/>
      <c r="E22" s="42"/>
      <c r="F22" s="16">
        <v>11</v>
      </c>
      <c r="G22" s="35">
        <v>504</v>
      </c>
      <c r="H22" s="14">
        <v>1262.8</v>
      </c>
      <c r="I22" s="33">
        <f t="shared" si="0"/>
        <v>0</v>
      </c>
      <c r="J22" s="15"/>
      <c r="K22" s="20"/>
      <c r="L22" s="31"/>
      <c r="M22" s="32"/>
      <c r="N22" s="21"/>
      <c r="O22" s="24"/>
    </row>
    <row r="23" spans="2:15" ht="15.75" x14ac:dyDescent="0.25">
      <c r="B23" s="17" t="s">
        <v>486</v>
      </c>
      <c r="C23" s="41"/>
      <c r="D23" s="41"/>
      <c r="E23" s="42"/>
      <c r="F23" s="16">
        <v>12</v>
      </c>
      <c r="G23" s="35">
        <v>549</v>
      </c>
      <c r="H23" s="14">
        <v>1377.6</v>
      </c>
      <c r="I23" s="33">
        <f t="shared" si="0"/>
        <v>0</v>
      </c>
      <c r="K23" s="20"/>
      <c r="L23" s="31"/>
      <c r="M23" s="32"/>
      <c r="N23" s="21"/>
      <c r="O23" s="24"/>
    </row>
    <row r="24" spans="2:15" ht="15.75" x14ac:dyDescent="0.25">
      <c r="B24" s="17" t="s">
        <v>487</v>
      </c>
      <c r="C24" s="41"/>
      <c r="D24" s="41"/>
      <c r="E24" s="42"/>
      <c r="F24" s="16">
        <v>13</v>
      </c>
      <c r="G24" s="35">
        <v>594</v>
      </c>
      <c r="H24" s="14">
        <v>1492.3999999999999</v>
      </c>
      <c r="I24" s="33">
        <f t="shared" si="0"/>
        <v>0</v>
      </c>
      <c r="K24" s="20"/>
      <c r="L24" s="31"/>
      <c r="M24" s="32"/>
      <c r="N24" s="21"/>
      <c r="O24" s="24"/>
    </row>
    <row r="25" spans="2:15" ht="15.75" x14ac:dyDescent="0.25">
      <c r="B25" s="17" t="s">
        <v>488</v>
      </c>
      <c r="C25" s="41"/>
      <c r="D25" s="41"/>
      <c r="E25" s="42"/>
      <c r="F25" s="16">
        <v>14</v>
      </c>
      <c r="G25" s="35">
        <v>639</v>
      </c>
      <c r="H25" s="14">
        <v>1607.2</v>
      </c>
      <c r="I25" s="33">
        <f t="shared" si="0"/>
        <v>0</v>
      </c>
      <c r="K25" s="20"/>
      <c r="L25" s="31"/>
      <c r="M25" s="32"/>
      <c r="N25" s="21"/>
      <c r="O25" s="24"/>
    </row>
    <row r="26" spans="2:15" ht="15.75" x14ac:dyDescent="0.25">
      <c r="B26" s="17" t="s">
        <v>489</v>
      </c>
      <c r="C26" s="41"/>
      <c r="D26" s="41"/>
      <c r="E26" s="42"/>
      <c r="F26" s="16">
        <v>15</v>
      </c>
      <c r="G26" s="35">
        <v>684</v>
      </c>
      <c r="H26" s="14">
        <v>1722</v>
      </c>
      <c r="I26" s="33">
        <f t="shared" si="0"/>
        <v>0</v>
      </c>
      <c r="K26" s="20"/>
      <c r="L26" s="31"/>
      <c r="M26" s="32"/>
      <c r="N26" s="21"/>
      <c r="O26" s="24"/>
    </row>
    <row r="27" spans="2:15" ht="15.75" x14ac:dyDescent="0.25">
      <c r="B27" s="17" t="s">
        <v>490</v>
      </c>
      <c r="C27" s="41"/>
      <c r="D27" s="41"/>
      <c r="E27" s="42"/>
      <c r="F27" s="16">
        <v>16</v>
      </c>
      <c r="G27" s="35">
        <v>729</v>
      </c>
      <c r="H27" s="14">
        <v>1836.8</v>
      </c>
      <c r="I27" s="33">
        <f t="shared" si="0"/>
        <v>0</v>
      </c>
      <c r="K27" s="20"/>
      <c r="L27" s="31"/>
      <c r="M27" s="32"/>
      <c r="N27" s="21"/>
      <c r="O27" s="24"/>
    </row>
    <row r="28" spans="2:15" ht="15.75" x14ac:dyDescent="0.25">
      <c r="B28" s="17" t="s">
        <v>491</v>
      </c>
      <c r="C28" s="41"/>
      <c r="D28" s="41"/>
      <c r="E28" s="42"/>
      <c r="F28" s="16">
        <v>17</v>
      </c>
      <c r="G28" s="35">
        <v>774</v>
      </c>
      <c r="H28" s="14">
        <v>1951.6</v>
      </c>
      <c r="I28" s="33">
        <f t="shared" si="0"/>
        <v>0</v>
      </c>
      <c r="K28" s="20"/>
      <c r="L28" s="31"/>
      <c r="M28" s="32"/>
      <c r="N28" s="21"/>
      <c r="O28" s="24"/>
    </row>
    <row r="29" spans="2:15" ht="15.75" x14ac:dyDescent="0.25">
      <c r="B29" s="17" t="s">
        <v>492</v>
      </c>
      <c r="C29" s="41"/>
      <c r="D29" s="41"/>
      <c r="E29" s="42"/>
      <c r="F29" s="16">
        <v>18</v>
      </c>
      <c r="G29" s="35">
        <v>819</v>
      </c>
      <c r="H29" s="14">
        <v>2066.4</v>
      </c>
      <c r="I29" s="33">
        <f t="shared" si="0"/>
        <v>0</v>
      </c>
      <c r="K29" s="20"/>
      <c r="L29" s="31"/>
      <c r="M29" s="32"/>
      <c r="N29" s="21"/>
      <c r="O29" s="24"/>
    </row>
    <row r="30" spans="2:15" ht="15.75" x14ac:dyDescent="0.25">
      <c r="B30" s="17" t="s">
        <v>493</v>
      </c>
      <c r="C30" s="41"/>
      <c r="D30" s="41"/>
      <c r="E30" s="42"/>
      <c r="F30" s="16">
        <v>19</v>
      </c>
      <c r="G30" s="35">
        <v>864</v>
      </c>
      <c r="H30" s="14">
        <v>2181.1999999999998</v>
      </c>
      <c r="I30" s="33">
        <f t="shared" si="0"/>
        <v>0</v>
      </c>
      <c r="K30" s="20"/>
      <c r="L30" s="31"/>
      <c r="M30" s="32"/>
      <c r="N30" s="21"/>
      <c r="O30" s="24"/>
    </row>
    <row r="31" spans="2:15" ht="15.75" x14ac:dyDescent="0.25">
      <c r="B31" s="17" t="s">
        <v>494</v>
      </c>
      <c r="C31" s="41"/>
      <c r="D31" s="41"/>
      <c r="E31" s="42"/>
      <c r="F31" s="16">
        <v>20</v>
      </c>
      <c r="G31" s="35">
        <v>909</v>
      </c>
      <c r="H31" s="14">
        <v>2296</v>
      </c>
      <c r="I31" s="33">
        <f t="shared" si="0"/>
        <v>0</v>
      </c>
      <c r="K31" s="20"/>
      <c r="L31" s="31"/>
      <c r="M31" s="32"/>
      <c r="N31" s="21"/>
      <c r="O31" s="24"/>
    </row>
  </sheetData>
  <mergeCells count="12">
    <mergeCell ref="C14:C31"/>
    <mergeCell ref="D14:D31"/>
    <mergeCell ref="E14:E31"/>
    <mergeCell ref="B11:I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BATARiA 2-250</vt:lpstr>
      <vt:lpstr>BATARiA 2-300</vt:lpstr>
      <vt:lpstr>BATARiA 2-350</vt:lpstr>
      <vt:lpstr>BATARiA 2-400</vt:lpstr>
      <vt:lpstr>BATARiA 2-450</vt:lpstr>
      <vt:lpstr>BATARiA 2-500</vt:lpstr>
      <vt:lpstr>BATARiA 2-600</vt:lpstr>
      <vt:lpstr>BATARiA 2-750</vt:lpstr>
      <vt:lpstr>BATARiA 2-900</vt:lpstr>
      <vt:lpstr>BATARiA 2-1000</vt:lpstr>
      <vt:lpstr>BATARiA 2-1100</vt:lpstr>
      <vt:lpstr>BATARiA 2-1250</vt:lpstr>
      <vt:lpstr>BATARiA 2-1500</vt:lpstr>
      <vt:lpstr>BATARiA 2-1750</vt:lpstr>
      <vt:lpstr>BATARiA 2-2000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Алена А. Котова</cp:lastModifiedBy>
  <dcterms:created xsi:type="dcterms:W3CDTF">2015-06-05T18:19:34Z</dcterms:created>
  <dcterms:modified xsi:type="dcterms:W3CDTF">2026-01-30T12:49:43Z</dcterms:modified>
</cp:coreProperties>
</file>